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" yWindow="-150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G176"/>
  <c r="G196" s="1"/>
  <c r="L100"/>
  <c r="L196" s="1"/>
  <c r="I195"/>
  <c r="I196" s="1"/>
  <c r="G62"/>
  <c r="F196"/>
  <c r="H196"/>
  <c r="J196"/>
</calcChain>
</file>

<file path=xl/sharedStrings.xml><?xml version="1.0" encoding="utf-8"?>
<sst xmlns="http://schemas.openxmlformats.org/spreadsheetml/2006/main" count="292" uniqueCount="78">
  <si>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</si>
  <si>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</si>
  <si>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</si>
  <si>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</si>
  <si>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</si>
  <si>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</si>
  <si>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</si>
  <si>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</si>
  <si>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</si>
  <si>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</si>
  <si>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</si>
  <si>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</si>
  <si>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</si>
  <si>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</si>
  <si>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</si>
  <si>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</si>
  <si>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</si>
  <si>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</si>
  <si>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</si>
  <si>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</si>
  <si>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</si>
  <si>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</si>
  <si>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</si>
  <si>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</si>
  <si>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</si>
  <si>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</si>
  <si>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</si>
  <si>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</si>
  <si>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</si>
  <si>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</si>
  <si>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</si>
  <si>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</si>
  <si>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</si>
  <si>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</si>
  <si>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</si>
  <si>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</si>
  <si>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Мошкина</t>
  </si>
  <si>
    <t>МБОУ ВПГ</t>
  </si>
  <si>
    <t>Котлета рубленая из птицы 90 г /Гр б/н/</t>
  </si>
  <si>
    <t>сладкое</t>
  </si>
  <si>
    <t>Батон нарезной</t>
  </si>
  <si>
    <t>Напиток лимонный</t>
  </si>
  <si>
    <t>Рожки отварные</t>
  </si>
  <si>
    <t>Суп карт. с рыбными консервами  200г</t>
  </si>
  <si>
    <t>Хлеб ржаной</t>
  </si>
  <si>
    <t>Рис отварной</t>
  </si>
  <si>
    <t>Биточек рубленый из свинины 90 г (б/н)</t>
  </si>
  <si>
    <t>Напиток из кураги</t>
  </si>
  <si>
    <t>Сметана порционно</t>
  </si>
  <si>
    <t>Борщ с капустой и картофелем 200 г</t>
  </si>
  <si>
    <t>Напиток из смеси сухофруктов</t>
  </si>
  <si>
    <t>Пюре картофельное по-домашнему 150 г</t>
  </si>
  <si>
    <t>Зразы рубленые из свинины 90 г</t>
  </si>
  <si>
    <t>Батон Оздоровительный  60 г</t>
  </si>
  <si>
    <t>Батон Оздоровительный</t>
  </si>
  <si>
    <t>Суп картоф. с бобовыми 200 г</t>
  </si>
  <si>
    <t>Напиток яблочный</t>
  </si>
  <si>
    <t>Каша гречневая рассыпчатая</t>
  </si>
  <si>
    <t>Котлета Рябушка 90 г/Гр б/н/</t>
  </si>
  <si>
    <t>Суп крестьянский с рисом  200г</t>
  </si>
  <si>
    <t>Шницель по-Кукарски 90 г /Гр/</t>
  </si>
  <si>
    <t>Чай с сахаром и лимоном (I)</t>
  </si>
  <si>
    <t>Рассольник Ленинградский с перл. крупой 200 г</t>
  </si>
  <si>
    <t>Согласовал:</t>
  </si>
  <si>
    <t>Компот из изюма</t>
  </si>
  <si>
    <t>Соус краснодарский 20 г</t>
  </si>
  <si>
    <t>Котлета Домашняя С 90 г</t>
  </si>
  <si>
    <t>Батон 60 г</t>
  </si>
  <si>
    <t>Напиток апельсиновый</t>
  </si>
  <si>
    <t>Зразы Ленивые 90 г (С)</t>
  </si>
  <si>
    <t>Батон 35 г</t>
  </si>
  <si>
    <t>Батон 25 г (I)</t>
  </si>
  <si>
    <t>Кнели Студенческие из горбуши 90 г.</t>
  </si>
  <si>
    <t>Суп из овощей 200 г</t>
  </si>
  <si>
    <t>Биточек рубленый из птицы 90 г /Г/</t>
  </si>
  <si>
    <t>Щи из свежей капусты и картофеля 200 г</t>
  </si>
  <si>
    <t>Рис припущенный</t>
  </si>
  <si>
    <t>Котлета Московская 90 г(К)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</si>
</sst>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0" borderId="22" xfId="0" applyNumberFormat="1" applyFont="1" applyBorder="1" applyAlignment="1">
      <alignment horizontal="right"/>
    </xf>
    <xf numFmtId="1" fontId="11" fillId="0" borderId="22" xfId="0" applyNumberFormat="1" applyFont="1" applyBorder="1" applyAlignment="1">
      <alignment horizontal="right"/>
    </xf>
    <xf numFmtId="0" fontId="11" fillId="0" borderId="22" xfId="0" applyFont="1" applyBorder="1" applyAlignment="1">
      <alignment horizontal="left" wrapText="1"/>
    </xf>
    <xf numFmtId="0" fontId="11" fillId="0" borderId="22" xfId="0" applyFont="1" applyBorder="1" applyAlignment="1">
      <alignment horizontal="right"/>
    </xf>
    <xf numFmtId="2" fontId="11" fillId="0" borderId="24" xfId="0" applyNumberFormat="1" applyFont="1" applyBorder="1" applyAlignment="1">
      <alignment horizontal="right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1" fontId="11" fillId="0" borderId="27" xfId="0" applyNumberFormat="1" applyFont="1" applyBorder="1" applyAlignment="1">
      <alignment horizontal="right" wrapText="1"/>
    </xf>
    <xf numFmtId="2" fontId="11" fillId="0" borderId="27" xfId="0" applyNumberFormat="1" applyFont="1" applyBorder="1" applyAlignment="1">
      <alignment horizontal="right" wrapText="1"/>
    </xf>
    <xf numFmtId="0" fontId="2" fillId="3" borderId="28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31" xfId="0" applyFont="1" applyFill="1" applyBorder="1" applyAlignment="1" applyProtection="1">
      <alignment horizontal="center" vertical="top" wrapText="1"/>
      <protection locked="0"/>
    </xf>
    <xf numFmtId="164" fontId="11" fillId="0" borderId="27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right" wrapText="1"/>
    </xf>
    <xf numFmtId="2" fontId="11" fillId="0" borderId="33" xfId="0" applyNumberFormat="1" applyFont="1" applyBorder="1" applyAlignment="1">
      <alignment horizontal="right" wrapText="1"/>
    </xf>
    <xf numFmtId="1" fontId="11" fillId="0" borderId="34" xfId="0" applyNumberFormat="1" applyFont="1" applyBorder="1" applyAlignment="1">
      <alignment horizontal="right" wrapText="1"/>
    </xf>
    <xf numFmtId="0" fontId="9" fillId="0" borderId="35" xfId="0" applyFont="1" applyBorder="1" applyAlignment="1">
      <alignment horizontal="center" vertical="center" wrapText="1"/>
    </xf>
    <xf numFmtId="164" fontId="11" fillId="0" borderId="36" xfId="0" applyNumberFormat="1" applyFont="1" applyBorder="1" applyAlignment="1">
      <alignment horizontal="right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0" borderId="37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1" fontId="11" fillId="0" borderId="38" xfId="0" applyNumberFormat="1" applyFont="1" applyBorder="1" applyAlignment="1">
      <alignment horizontal="right" wrapText="1"/>
    </xf>
    <xf numFmtId="2" fontId="11" fillId="0" borderId="39" xfId="0" applyNumberFormat="1" applyFont="1" applyBorder="1" applyAlignment="1">
      <alignment horizontal="right" wrapText="1"/>
    </xf>
    <xf numFmtId="0" fontId="9" fillId="0" borderId="2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" fontId="11" fillId="0" borderId="40" xfId="0" applyNumberFormat="1" applyFont="1" applyBorder="1" applyAlignment="1">
      <alignment horizontal="right" wrapText="1"/>
    </xf>
    <xf numFmtId="2" fontId="11" fillId="0" borderId="41" xfId="0" applyNumberFormat="1" applyFont="1" applyBorder="1" applyAlignment="1">
      <alignment horizontal="right" wrapText="1"/>
    </xf>
    <xf numFmtId="2" fontId="11" fillId="0" borderId="40" xfId="0" applyNumberFormat="1" applyFont="1" applyBorder="1" applyAlignment="1">
      <alignment horizontal="right" wrapText="1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1" fontId="11" fillId="0" borderId="44" xfId="0" applyNumberFormat="1" applyFont="1" applyBorder="1" applyAlignment="1">
      <alignment horizontal="right" wrapText="1"/>
    </xf>
    <xf numFmtId="2" fontId="11" fillId="0" borderId="45" xfId="0" applyNumberFormat="1" applyFont="1" applyBorder="1" applyAlignment="1">
      <alignment horizontal="right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1" sqref="R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0" ht="15">
      <c r="A1" s="1" t="s">
        <v>7</v>
      </c>
      <c r="C1" s="89" t="s">
        <v>37</v>
      </c>
      <c r="D1" s="90"/>
      <c r="E1" s="90"/>
      <c r="F1" s="12" t="s">
        <v>63</v>
      </c>
      <c r="G1" s="2" t="s">
        <v>16</v>
      </c>
      <c r="H1" s="91" t="s">
        <v>35</v>
      </c>
      <c r="I1" s="91"/>
      <c r="J1" s="91"/>
      <c r="K1" s="91"/>
    </row>
    <row r="2" spans="1:20" ht="18">
      <c r="A2" s="35" t="s">
        <v>6</v>
      </c>
      <c r="C2" s="2"/>
      <c r="G2" s="2" t="s">
        <v>17</v>
      </c>
      <c r="H2" s="91" t="s">
        <v>36</v>
      </c>
      <c r="I2" s="91"/>
      <c r="J2" s="91"/>
      <c r="K2" s="91"/>
    </row>
    <row r="3" spans="1:20" ht="17.25" customHeight="1">
      <c r="A3" s="4" t="s">
        <v>8</v>
      </c>
      <c r="C3" s="2"/>
      <c r="D3" s="3"/>
      <c r="E3" s="37" t="s">
        <v>9</v>
      </c>
      <c r="G3" s="2" t="s">
        <v>18</v>
      </c>
      <c r="H3" s="44">
        <v>1</v>
      </c>
      <c r="I3" s="44">
        <v>9</v>
      </c>
      <c r="J3" s="45">
        <v>2024</v>
      </c>
      <c r="K3" s="46"/>
    </row>
    <row r="4" spans="1:20" ht="13.5" thickBot="1">
      <c r="C4" s="2"/>
      <c r="D4" s="4"/>
      <c r="H4" s="43" t="s">
        <v>32</v>
      </c>
      <c r="I4" s="43" t="s">
        <v>33</v>
      </c>
      <c r="J4" s="43" t="s">
        <v>34</v>
      </c>
    </row>
    <row r="5" spans="1:20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64" t="s">
        <v>10</v>
      </c>
      <c r="K5" s="71" t="s">
        <v>11</v>
      </c>
      <c r="L5" s="72" t="s">
        <v>31</v>
      </c>
    </row>
    <row r="6" spans="1:20" ht="15">
      <c r="A6" s="20">
        <v>1</v>
      </c>
      <c r="B6" s="21">
        <v>1</v>
      </c>
      <c r="C6" s="22" t="s">
        <v>19</v>
      </c>
      <c r="D6" s="49" t="s">
        <v>21</v>
      </c>
      <c r="E6" s="49" t="s">
        <v>40</v>
      </c>
      <c r="F6" s="48">
        <v>60</v>
      </c>
      <c r="G6" s="47">
        <v>5</v>
      </c>
      <c r="H6" s="50"/>
      <c r="I6" s="47">
        <v>29</v>
      </c>
      <c r="J6" s="65">
        <v>143</v>
      </c>
      <c r="K6" s="73">
        <v>795</v>
      </c>
      <c r="L6" s="74">
        <v>7.38</v>
      </c>
    </row>
    <row r="7" spans="1:20" ht="15">
      <c r="A7" s="23"/>
      <c r="B7" s="15"/>
      <c r="C7" s="11"/>
      <c r="D7" s="49" t="s">
        <v>24</v>
      </c>
      <c r="E7" s="49" t="s">
        <v>38</v>
      </c>
      <c r="F7" s="48">
        <v>90</v>
      </c>
      <c r="G7" s="47">
        <v>20</v>
      </c>
      <c r="H7" s="47">
        <v>7</v>
      </c>
      <c r="I7" s="47">
        <v>16</v>
      </c>
      <c r="J7" s="65">
        <v>207</v>
      </c>
      <c r="K7" s="75">
        <v>174.41</v>
      </c>
      <c r="L7" s="74">
        <v>40.200000000000003</v>
      </c>
      <c r="T7" s="58"/>
    </row>
    <row r="8" spans="1:20" ht="15">
      <c r="A8" s="23"/>
      <c r="B8" s="15"/>
      <c r="C8" s="11"/>
      <c r="D8" s="49" t="s">
        <v>25</v>
      </c>
      <c r="E8" s="49" t="s">
        <v>42</v>
      </c>
      <c r="F8" s="48">
        <v>150</v>
      </c>
      <c r="G8" s="47">
        <v>4</v>
      </c>
      <c r="H8" s="47">
        <v>6</v>
      </c>
      <c r="I8" s="47">
        <v>39</v>
      </c>
      <c r="J8" s="65">
        <v>229</v>
      </c>
      <c r="K8" s="73">
        <v>229</v>
      </c>
      <c r="L8" s="74">
        <v>9.83</v>
      </c>
    </row>
    <row r="9" spans="1:20" ht="15">
      <c r="A9" s="23"/>
      <c r="B9" s="15"/>
      <c r="C9" s="11"/>
      <c r="D9" s="49" t="s">
        <v>26</v>
      </c>
      <c r="E9" s="49" t="s">
        <v>41</v>
      </c>
      <c r="F9" s="48">
        <v>200</v>
      </c>
      <c r="G9" s="50"/>
      <c r="H9" s="50"/>
      <c r="I9" s="47">
        <v>24</v>
      </c>
      <c r="J9" s="65">
        <v>96</v>
      </c>
      <c r="K9" s="75">
        <v>312.01</v>
      </c>
      <c r="L9" s="74">
        <v>5.31</v>
      </c>
    </row>
    <row r="10" spans="1:20" ht="15">
      <c r="A10" s="23"/>
      <c r="B10" s="15"/>
      <c r="C10" s="11"/>
      <c r="D10" s="6"/>
      <c r="E10" s="38"/>
      <c r="F10" s="39"/>
      <c r="G10" s="39"/>
      <c r="H10" s="39"/>
      <c r="I10" s="39"/>
      <c r="J10" s="66"/>
      <c r="K10" s="76"/>
      <c r="L10" s="77"/>
    </row>
    <row r="11" spans="1:20" ht="15">
      <c r="A11" s="23"/>
      <c r="B11" s="15"/>
      <c r="C11" s="11"/>
      <c r="D11" s="6"/>
      <c r="E11" s="38"/>
      <c r="F11" s="39"/>
      <c r="G11" s="39"/>
      <c r="H11" s="39"/>
      <c r="I11" s="39"/>
      <c r="J11" s="66"/>
      <c r="K11" s="76"/>
      <c r="L11" s="77"/>
    </row>
    <row r="12" spans="1:20" ht="15">
      <c r="A12" s="23"/>
      <c r="B12" s="15"/>
      <c r="C12" s="11"/>
      <c r="D12" s="6"/>
      <c r="E12" s="38"/>
      <c r="F12" s="39"/>
      <c r="G12" s="39"/>
      <c r="H12" s="39"/>
      <c r="I12" s="39"/>
      <c r="J12" s="66"/>
      <c r="K12" s="76"/>
      <c r="L12" s="77"/>
    </row>
    <row r="13" spans="1:20" ht="15">
      <c r="A13" s="24"/>
      <c r="B13" s="17"/>
      <c r="C13" s="8"/>
      <c r="D13" s="18" t="s">
        <v>29</v>
      </c>
      <c r="E13" s="9"/>
      <c r="F13" s="19">
        <f>SUM(F7:F12)</f>
        <v>440</v>
      </c>
      <c r="G13" s="19">
        <f>SUM(G7:G12)</f>
        <v>24</v>
      </c>
      <c r="H13" s="19">
        <f>SUM(H7:H12)</f>
        <v>13</v>
      </c>
      <c r="I13" s="19">
        <f>SUM(I7:I12)</f>
        <v>79</v>
      </c>
      <c r="J13" s="67">
        <f>SUM(J7:J12)</f>
        <v>532</v>
      </c>
      <c r="K13" s="78"/>
      <c r="L13" s="79">
        <f>SUM(L7:L12)</f>
        <v>55.34</v>
      </c>
    </row>
    <row r="14" spans="1:20" ht="15">
      <c r="A14" s="26">
        <f>A6</f>
        <v>1</v>
      </c>
      <c r="B14" s="13">
        <f>B6</f>
        <v>1</v>
      </c>
      <c r="C14" s="10" t="s">
        <v>22</v>
      </c>
      <c r="D14" s="49" t="s">
        <v>23</v>
      </c>
      <c r="E14" s="49" t="s">
        <v>43</v>
      </c>
      <c r="F14" s="48">
        <v>200</v>
      </c>
      <c r="G14" s="47">
        <v>4</v>
      </c>
      <c r="H14" s="47">
        <v>4</v>
      </c>
      <c r="I14" s="47">
        <v>15</v>
      </c>
      <c r="J14" s="65">
        <v>111</v>
      </c>
      <c r="K14" s="75">
        <v>66.02</v>
      </c>
      <c r="L14" s="74">
        <v>17.13</v>
      </c>
    </row>
    <row r="15" spans="1:20" ht="15">
      <c r="A15" s="23"/>
      <c r="B15" s="15"/>
      <c r="C15" s="11"/>
      <c r="D15" s="49" t="s">
        <v>21</v>
      </c>
      <c r="E15" s="49" t="s">
        <v>40</v>
      </c>
      <c r="F15" s="48">
        <v>60</v>
      </c>
      <c r="G15" s="47">
        <v>5</v>
      </c>
      <c r="H15" s="50"/>
      <c r="I15" s="47">
        <v>29</v>
      </c>
      <c r="J15" s="65">
        <v>143</v>
      </c>
      <c r="K15" s="73">
        <v>795</v>
      </c>
      <c r="L15" s="74">
        <v>7.38</v>
      </c>
    </row>
    <row r="16" spans="1:20" ht="15">
      <c r="A16" s="23"/>
      <c r="B16" s="15"/>
      <c r="C16" s="11"/>
      <c r="D16" s="49" t="s">
        <v>24</v>
      </c>
      <c r="E16" s="49" t="s">
        <v>38</v>
      </c>
      <c r="F16" s="48">
        <v>90</v>
      </c>
      <c r="G16" s="47">
        <v>20</v>
      </c>
      <c r="H16" s="47">
        <v>7</v>
      </c>
      <c r="I16" s="47">
        <v>16</v>
      </c>
      <c r="J16" s="65">
        <v>207</v>
      </c>
      <c r="K16" s="75">
        <v>174.41</v>
      </c>
      <c r="L16" s="74">
        <v>40.21</v>
      </c>
    </row>
    <row r="17" spans="1:19" ht="15">
      <c r="A17" s="23"/>
      <c r="B17" s="15"/>
      <c r="C17" s="11"/>
      <c r="D17" s="49" t="s">
        <v>25</v>
      </c>
      <c r="E17" s="49" t="s">
        <v>42</v>
      </c>
      <c r="F17" s="48">
        <v>150</v>
      </c>
      <c r="G17" s="47">
        <v>4</v>
      </c>
      <c r="H17" s="47">
        <v>6</v>
      </c>
      <c r="I17" s="47">
        <v>39</v>
      </c>
      <c r="J17" s="65">
        <v>229</v>
      </c>
      <c r="K17" s="73">
        <v>229</v>
      </c>
      <c r="L17" s="74">
        <v>9.83</v>
      </c>
    </row>
    <row r="18" spans="1:19" ht="15">
      <c r="A18" s="23"/>
      <c r="B18" s="15"/>
      <c r="C18" s="11"/>
      <c r="D18" s="49" t="s">
        <v>26</v>
      </c>
      <c r="E18" s="49" t="s">
        <v>41</v>
      </c>
      <c r="F18" s="48">
        <v>200</v>
      </c>
      <c r="G18" s="50"/>
      <c r="H18" s="50"/>
      <c r="I18" s="47">
        <v>24</v>
      </c>
      <c r="J18" s="65">
        <v>96</v>
      </c>
      <c r="K18" s="75">
        <v>312.01</v>
      </c>
      <c r="L18" s="74">
        <v>5.31</v>
      </c>
    </row>
    <row r="19" spans="1:19" ht="15">
      <c r="A19" s="23"/>
      <c r="B19" s="15"/>
      <c r="C19" s="11"/>
      <c r="D19" s="6"/>
      <c r="E19" s="38"/>
      <c r="F19" s="39"/>
      <c r="G19" s="39"/>
      <c r="H19" s="39"/>
      <c r="I19" s="39"/>
      <c r="J19" s="66"/>
      <c r="K19" s="76"/>
      <c r="L19" s="77"/>
      <c r="S19" s="58"/>
    </row>
    <row r="20" spans="1:19" ht="15">
      <c r="A20" s="23"/>
      <c r="B20" s="15"/>
      <c r="C20" s="11"/>
      <c r="D20" s="6"/>
      <c r="E20" s="38"/>
      <c r="F20" s="39"/>
      <c r="G20" s="39"/>
      <c r="H20" s="39"/>
      <c r="I20" s="39"/>
      <c r="J20" s="66"/>
      <c r="K20" s="76"/>
      <c r="L20" s="77"/>
    </row>
    <row r="21" spans="1:19" ht="15">
      <c r="A21" s="23"/>
      <c r="B21" s="15"/>
      <c r="C21" s="11"/>
      <c r="D21" s="6"/>
      <c r="E21" s="38"/>
      <c r="F21" s="39"/>
      <c r="G21" s="39"/>
      <c r="H21" s="39"/>
      <c r="I21" s="39"/>
      <c r="J21" s="66"/>
      <c r="K21" s="76"/>
      <c r="L21" s="77"/>
    </row>
    <row r="22" spans="1:19" ht="15">
      <c r="A22" s="23"/>
      <c r="B22" s="15"/>
      <c r="C22" s="11"/>
      <c r="D22" s="6"/>
      <c r="E22" s="38"/>
      <c r="F22" s="39"/>
      <c r="G22" s="39"/>
      <c r="H22" s="39"/>
      <c r="I22" s="39"/>
      <c r="J22" s="66"/>
      <c r="K22" s="76"/>
      <c r="L22" s="77"/>
    </row>
    <row r="23" spans="1:19" ht="15">
      <c r="A23" s="24"/>
      <c r="B23" s="17"/>
      <c r="C23" s="8"/>
      <c r="D23" s="18" t="s">
        <v>29</v>
      </c>
      <c r="E23" s="9"/>
      <c r="F23" s="19">
        <f>SUM(F14:F22)</f>
        <v>700</v>
      </c>
      <c r="G23" s="19">
        <f>SUM(G14:G22)</f>
        <v>33</v>
      </c>
      <c r="H23" s="19">
        <f>SUM(H14:H22)</f>
        <v>17</v>
      </c>
      <c r="I23" s="19">
        <f>SUM(I14:I22)</f>
        <v>123</v>
      </c>
      <c r="J23" s="67">
        <f>SUM(J14:J22)</f>
        <v>786</v>
      </c>
      <c r="K23" s="78"/>
      <c r="L23" s="79">
        <f>SUM(L14:L22)</f>
        <v>79.86</v>
      </c>
    </row>
    <row r="24" spans="1:19" ht="15.75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1140</v>
      </c>
      <c r="G24" s="32">
        <f t="shared" ref="G24:J24" si="0">G13+G23</f>
        <v>57</v>
      </c>
      <c r="H24" s="32">
        <f t="shared" si="0"/>
        <v>30</v>
      </c>
      <c r="I24" s="32">
        <f t="shared" si="0"/>
        <v>202</v>
      </c>
      <c r="J24" s="68">
        <f t="shared" si="0"/>
        <v>1318</v>
      </c>
      <c r="K24" s="80"/>
      <c r="L24" s="81">
        <f t="shared" ref="L24" si="1">L13+L23</f>
        <v>135.19999999999999</v>
      </c>
    </row>
    <row r="25" spans="1:19" ht="15.75" thickBot="1">
      <c r="A25" s="14">
        <v>1</v>
      </c>
      <c r="B25" s="15">
        <v>2</v>
      </c>
      <c r="C25" s="22" t="s">
        <v>19</v>
      </c>
      <c r="D25" s="49" t="s">
        <v>26</v>
      </c>
      <c r="E25" s="49" t="s">
        <v>47</v>
      </c>
      <c r="F25" s="48">
        <v>200</v>
      </c>
      <c r="G25" s="47">
        <v>1</v>
      </c>
      <c r="H25" s="50"/>
      <c r="I25" s="47">
        <v>28</v>
      </c>
      <c r="J25" s="65">
        <v>116</v>
      </c>
      <c r="K25" s="82">
        <v>949</v>
      </c>
      <c r="L25" s="83">
        <v>6.09</v>
      </c>
    </row>
    <row r="26" spans="1:19" ht="15">
      <c r="A26" s="14"/>
      <c r="B26" s="15"/>
      <c r="C26" s="11"/>
      <c r="D26" s="49" t="s">
        <v>21</v>
      </c>
      <c r="E26" s="49" t="s">
        <v>40</v>
      </c>
      <c r="F26" s="48">
        <v>35</v>
      </c>
      <c r="G26" s="47">
        <v>3</v>
      </c>
      <c r="H26" s="50"/>
      <c r="I26" s="47">
        <v>17</v>
      </c>
      <c r="J26" s="47">
        <v>83</v>
      </c>
      <c r="K26" s="69">
        <v>795</v>
      </c>
      <c r="L26" s="70">
        <v>4.3099999999999996</v>
      </c>
    </row>
    <row r="27" spans="1:19" ht="15">
      <c r="A27" s="14"/>
      <c r="B27" s="15"/>
      <c r="C27" s="11"/>
      <c r="D27" s="49" t="s">
        <v>24</v>
      </c>
      <c r="E27" s="49" t="s">
        <v>46</v>
      </c>
      <c r="F27" s="48">
        <v>90</v>
      </c>
      <c r="G27" s="47">
        <v>12</v>
      </c>
      <c r="H27" s="47">
        <v>28</v>
      </c>
      <c r="I27" s="47">
        <v>16</v>
      </c>
      <c r="J27" s="47">
        <v>364</v>
      </c>
      <c r="K27" s="56">
        <v>354.21</v>
      </c>
      <c r="L27" s="51">
        <v>42.76</v>
      </c>
    </row>
    <row r="28" spans="1:19" ht="15">
      <c r="A28" s="14"/>
      <c r="B28" s="15"/>
      <c r="C28" s="11"/>
      <c r="D28" s="49" t="s">
        <v>25</v>
      </c>
      <c r="E28" s="49" t="s">
        <v>45</v>
      </c>
      <c r="F28" s="48">
        <v>150</v>
      </c>
      <c r="G28" s="47">
        <v>14</v>
      </c>
      <c r="H28" s="47">
        <v>6</v>
      </c>
      <c r="I28" s="47">
        <v>31</v>
      </c>
      <c r="J28" s="47">
        <v>223</v>
      </c>
      <c r="K28" s="55">
        <v>231</v>
      </c>
      <c r="L28" s="51">
        <v>14.43</v>
      </c>
    </row>
    <row r="29" spans="1:19" ht="15">
      <c r="A29" s="14"/>
      <c r="B29" s="15"/>
      <c r="C29" s="11"/>
      <c r="D29" s="49" t="s">
        <v>28</v>
      </c>
      <c r="E29" s="49" t="s">
        <v>44</v>
      </c>
      <c r="F29" s="48">
        <v>25</v>
      </c>
      <c r="G29" s="47">
        <v>3</v>
      </c>
      <c r="H29" s="47">
        <v>1</v>
      </c>
      <c r="I29" s="47">
        <v>16</v>
      </c>
      <c r="J29" s="47">
        <v>85</v>
      </c>
      <c r="K29" s="55">
        <v>299</v>
      </c>
      <c r="L29" s="51">
        <v>1.88</v>
      </c>
    </row>
    <row r="30" spans="1:19" ht="1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52"/>
    </row>
    <row r="31" spans="1:19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2"/>
    </row>
    <row r="32" spans="1:19" ht="15">
      <c r="A32" s="16"/>
      <c r="B32" s="17"/>
      <c r="C32" s="8"/>
      <c r="D32" s="18" t="s">
        <v>29</v>
      </c>
      <c r="E32" s="9"/>
      <c r="F32" s="19">
        <f>SUM(F25:F31)</f>
        <v>500</v>
      </c>
      <c r="G32" s="19">
        <f>SUM(G25:G31)</f>
        <v>33</v>
      </c>
      <c r="H32" s="19">
        <f>SUM(H25:H31)</f>
        <v>35</v>
      </c>
      <c r="I32" s="19">
        <f>SUM(I25:I31)</f>
        <v>108</v>
      </c>
      <c r="J32" s="19">
        <f>SUM(J25:J31)</f>
        <v>871</v>
      </c>
      <c r="K32" s="25"/>
      <c r="L32" s="53">
        <f>SUM(L25:L31)</f>
        <v>69.47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49" t="s">
        <v>26</v>
      </c>
      <c r="E33" s="49" t="s">
        <v>47</v>
      </c>
      <c r="F33" s="48">
        <v>200</v>
      </c>
      <c r="G33" s="47">
        <v>1</v>
      </c>
      <c r="H33" s="50"/>
      <c r="I33" s="47">
        <v>28</v>
      </c>
      <c r="J33" s="47">
        <v>116</v>
      </c>
      <c r="K33" s="55">
        <v>949</v>
      </c>
      <c r="L33" s="51">
        <v>6.11</v>
      </c>
    </row>
    <row r="34" spans="1:12" ht="15">
      <c r="A34" s="14"/>
      <c r="B34" s="15"/>
      <c r="C34" s="11"/>
      <c r="D34" s="49" t="s">
        <v>23</v>
      </c>
      <c r="E34" s="49" t="s">
        <v>49</v>
      </c>
      <c r="F34" s="48">
        <v>200</v>
      </c>
      <c r="G34" s="47">
        <v>1</v>
      </c>
      <c r="H34" s="47">
        <v>3</v>
      </c>
      <c r="I34" s="47">
        <v>10</v>
      </c>
      <c r="J34" s="47">
        <v>78</v>
      </c>
      <c r="K34" s="56">
        <v>49.15</v>
      </c>
      <c r="L34" s="51">
        <v>4.16</v>
      </c>
    </row>
    <row r="35" spans="1:12" ht="15">
      <c r="A35" s="14"/>
      <c r="B35" s="15"/>
      <c r="C35" s="11"/>
      <c r="D35" s="49" t="s">
        <v>23</v>
      </c>
      <c r="E35" s="49" t="s">
        <v>48</v>
      </c>
      <c r="F35" s="48">
        <v>10</v>
      </c>
      <c r="G35" s="50"/>
      <c r="H35" s="47">
        <v>2</v>
      </c>
      <c r="I35" s="50"/>
      <c r="J35" s="47">
        <v>16</v>
      </c>
      <c r="K35" s="55">
        <v>629</v>
      </c>
      <c r="L35" s="51">
        <v>3.23</v>
      </c>
    </row>
    <row r="36" spans="1:12" ht="15">
      <c r="A36" s="14"/>
      <c r="B36" s="15"/>
      <c r="C36" s="11"/>
      <c r="D36" s="49" t="s">
        <v>21</v>
      </c>
      <c r="E36" s="49" t="s">
        <v>40</v>
      </c>
      <c r="F36" s="48">
        <v>25</v>
      </c>
      <c r="G36" s="47">
        <v>2</v>
      </c>
      <c r="H36" s="50"/>
      <c r="I36" s="47">
        <v>12</v>
      </c>
      <c r="J36" s="47">
        <v>60</v>
      </c>
      <c r="K36" s="55">
        <v>795</v>
      </c>
      <c r="L36" s="51">
        <v>3.09</v>
      </c>
    </row>
    <row r="37" spans="1:12" ht="15">
      <c r="A37" s="14"/>
      <c r="B37" s="15"/>
      <c r="C37" s="11"/>
      <c r="D37" s="49" t="s">
        <v>24</v>
      </c>
      <c r="E37" s="49" t="s">
        <v>46</v>
      </c>
      <c r="F37" s="48">
        <v>90</v>
      </c>
      <c r="G37" s="47">
        <v>12</v>
      </c>
      <c r="H37" s="47">
        <v>28</v>
      </c>
      <c r="I37" s="47">
        <v>16</v>
      </c>
      <c r="J37" s="47">
        <v>364</v>
      </c>
      <c r="K37" s="56">
        <v>354.21</v>
      </c>
      <c r="L37" s="51">
        <v>42.92</v>
      </c>
    </row>
    <row r="38" spans="1:12" ht="15">
      <c r="A38" s="14"/>
      <c r="B38" s="15"/>
      <c r="C38" s="11"/>
      <c r="D38" s="49" t="s">
        <v>25</v>
      </c>
      <c r="E38" s="49" t="s">
        <v>45</v>
      </c>
      <c r="F38" s="48">
        <v>150</v>
      </c>
      <c r="G38" s="47">
        <v>14</v>
      </c>
      <c r="H38" s="47">
        <v>6</v>
      </c>
      <c r="I38" s="47">
        <v>31</v>
      </c>
      <c r="J38" s="47">
        <v>223</v>
      </c>
      <c r="K38" s="55">
        <v>231</v>
      </c>
      <c r="L38" s="51">
        <v>14.49</v>
      </c>
    </row>
    <row r="39" spans="1:12" ht="15">
      <c r="A39" s="14"/>
      <c r="B39" s="15"/>
      <c r="C39" s="11"/>
      <c r="D39" s="49" t="s">
        <v>28</v>
      </c>
      <c r="E39" s="49" t="s">
        <v>44</v>
      </c>
      <c r="F39" s="48">
        <v>25</v>
      </c>
      <c r="G39" s="47">
        <v>3</v>
      </c>
      <c r="H39" s="47">
        <v>1</v>
      </c>
      <c r="I39" s="47">
        <v>16</v>
      </c>
      <c r="J39" s="47">
        <v>85</v>
      </c>
      <c r="K39" s="55">
        <v>299</v>
      </c>
      <c r="L39" s="51">
        <v>1.88</v>
      </c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59"/>
      <c r="L40" s="52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52"/>
    </row>
    <row r="42" spans="1:12" ht="15">
      <c r="A42" s="16"/>
      <c r="B42" s="17"/>
      <c r="C42" s="8"/>
      <c r="D42" s="18" t="s">
        <v>29</v>
      </c>
      <c r="E42" s="9"/>
      <c r="F42" s="19">
        <f>SUM(F33:F41)</f>
        <v>700</v>
      </c>
      <c r="G42" s="19">
        <f>SUM(G33:G41)</f>
        <v>33</v>
      </c>
      <c r="H42" s="19">
        <f>SUM(H33:H41)</f>
        <v>40</v>
      </c>
      <c r="I42" s="19">
        <f>SUM(I33:I41)</f>
        <v>113</v>
      </c>
      <c r="J42" s="19">
        <f>SUM(J33:J41)</f>
        <v>942</v>
      </c>
      <c r="K42" s="25"/>
      <c r="L42" s="53">
        <f>SUM(L33:L41)</f>
        <v>75.88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1200</v>
      </c>
      <c r="G43" s="32">
        <f t="shared" ref="G43" si="2">G32+G42</f>
        <v>66</v>
      </c>
      <c r="H43" s="32">
        <f t="shared" ref="H43" si="3">H32+H42</f>
        <v>75</v>
      </c>
      <c r="I43" s="32">
        <f t="shared" ref="I43" si="4">I32+I42</f>
        <v>221</v>
      </c>
      <c r="J43" s="32">
        <f t="shared" ref="J43:L43" si="5">J32+J42</f>
        <v>1813</v>
      </c>
      <c r="K43" s="57"/>
      <c r="L43" s="54">
        <f t="shared" si="5"/>
        <v>145.35</v>
      </c>
    </row>
    <row r="44" spans="1:12" ht="15">
      <c r="A44" s="20">
        <v>1</v>
      </c>
      <c r="B44" s="21">
        <v>3</v>
      </c>
      <c r="C44" s="22" t="s">
        <v>19</v>
      </c>
      <c r="D44" s="49" t="s">
        <v>21</v>
      </c>
      <c r="E44" s="49" t="s">
        <v>53</v>
      </c>
      <c r="F44" s="48">
        <v>60</v>
      </c>
      <c r="G44" s="47">
        <v>5</v>
      </c>
      <c r="H44" s="47">
        <v>2</v>
      </c>
      <c r="I44" s="47">
        <v>29</v>
      </c>
      <c r="J44" s="47">
        <v>146</v>
      </c>
      <c r="K44" s="56">
        <v>69.150000000000006</v>
      </c>
      <c r="L44" s="51">
        <v>3.42</v>
      </c>
    </row>
    <row r="45" spans="1:12" ht="15">
      <c r="A45" s="23"/>
      <c r="B45" s="15"/>
      <c r="C45" s="11"/>
      <c r="D45" s="49" t="s">
        <v>24</v>
      </c>
      <c r="E45" s="49" t="s">
        <v>52</v>
      </c>
      <c r="F45" s="48">
        <v>90</v>
      </c>
      <c r="G45" s="47">
        <v>10</v>
      </c>
      <c r="H45" s="47">
        <v>26</v>
      </c>
      <c r="I45" s="47">
        <v>14</v>
      </c>
      <c r="J45" s="47">
        <v>337</v>
      </c>
      <c r="K45" s="56">
        <v>175.17</v>
      </c>
      <c r="L45" s="51">
        <v>34.130000000000003</v>
      </c>
    </row>
    <row r="46" spans="1:12" ht="15">
      <c r="A46" s="23"/>
      <c r="B46" s="15"/>
      <c r="C46" s="11"/>
      <c r="D46" s="49" t="s">
        <v>25</v>
      </c>
      <c r="E46" s="49" t="s">
        <v>51</v>
      </c>
      <c r="F46" s="48">
        <v>150</v>
      </c>
      <c r="G46" s="47">
        <v>3</v>
      </c>
      <c r="H46" s="47">
        <v>5</v>
      </c>
      <c r="I46" s="47">
        <v>24</v>
      </c>
      <c r="J46" s="47">
        <v>159</v>
      </c>
      <c r="K46" s="56">
        <v>226.01</v>
      </c>
      <c r="L46" s="51">
        <v>14.22</v>
      </c>
    </row>
    <row r="47" spans="1:12" ht="15">
      <c r="A47" s="23"/>
      <c r="B47" s="15"/>
      <c r="C47" s="11"/>
      <c r="D47" s="49" t="s">
        <v>39</v>
      </c>
      <c r="E47" s="49" t="s">
        <v>50</v>
      </c>
      <c r="F47" s="48">
        <v>200</v>
      </c>
      <c r="G47" s="47">
        <v>3</v>
      </c>
      <c r="H47" s="50"/>
      <c r="I47" s="47">
        <v>26</v>
      </c>
      <c r="J47" s="47">
        <v>171</v>
      </c>
      <c r="K47" s="56">
        <v>211.07</v>
      </c>
      <c r="L47" s="51">
        <v>3.86</v>
      </c>
    </row>
    <row r="48" spans="1:12" ht="1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40"/>
      <c r="L48" s="52"/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29</v>
      </c>
      <c r="E51" s="9"/>
      <c r="F51" s="19">
        <f>SUM(F44:F50)</f>
        <v>500</v>
      </c>
      <c r="G51" s="19">
        <f>SUM(G44:G50)</f>
        <v>21</v>
      </c>
      <c r="H51" s="19">
        <f>SUM(H44:H50)</f>
        <v>33</v>
      </c>
      <c r="I51" s="19">
        <f>SUM(I44:I50)</f>
        <v>93</v>
      </c>
      <c r="J51" s="19">
        <f>SUM(J44:J50)</f>
        <v>813</v>
      </c>
      <c r="K51" s="25"/>
      <c r="L51" s="53">
        <f>SUM(L44:L50)</f>
        <v>55.63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49" t="s">
        <v>23</v>
      </c>
      <c r="E52" s="49" t="s">
        <v>55</v>
      </c>
      <c r="F52" s="48">
        <v>200</v>
      </c>
      <c r="G52" s="47">
        <v>5</v>
      </c>
      <c r="H52" s="47">
        <v>4</v>
      </c>
      <c r="I52" s="47">
        <v>16</v>
      </c>
      <c r="J52" s="47">
        <v>118</v>
      </c>
      <c r="K52" s="56">
        <v>64.44</v>
      </c>
      <c r="L52" s="51">
        <v>7.96</v>
      </c>
    </row>
    <row r="53" spans="1:12" ht="15">
      <c r="A53" s="23"/>
      <c r="B53" s="15"/>
      <c r="C53" s="11"/>
      <c r="D53" s="49" t="s">
        <v>21</v>
      </c>
      <c r="E53" s="49" t="s">
        <v>54</v>
      </c>
      <c r="F53" s="48">
        <v>60</v>
      </c>
      <c r="G53" s="47">
        <v>4</v>
      </c>
      <c r="H53" s="47">
        <v>1</v>
      </c>
      <c r="I53" s="47">
        <v>29</v>
      </c>
      <c r="J53" s="47">
        <v>145</v>
      </c>
      <c r="K53" s="56">
        <v>69.010000000000005</v>
      </c>
      <c r="L53" s="51">
        <v>3.71</v>
      </c>
    </row>
    <row r="54" spans="1:12" ht="15">
      <c r="A54" s="23"/>
      <c r="B54" s="15"/>
      <c r="C54" s="11"/>
      <c r="D54" s="49" t="s">
        <v>24</v>
      </c>
      <c r="E54" s="49" t="s">
        <v>52</v>
      </c>
      <c r="F54" s="48">
        <v>90</v>
      </c>
      <c r="G54" s="47">
        <v>10</v>
      </c>
      <c r="H54" s="47">
        <v>26</v>
      </c>
      <c r="I54" s="47">
        <v>14</v>
      </c>
      <c r="J54" s="47">
        <v>337</v>
      </c>
      <c r="K54" s="56">
        <v>175.17</v>
      </c>
      <c r="L54" s="51">
        <v>34.130000000000003</v>
      </c>
    </row>
    <row r="55" spans="1:12" ht="15">
      <c r="A55" s="23"/>
      <c r="B55" s="15"/>
      <c r="C55" s="11"/>
      <c r="D55" s="49" t="s">
        <v>25</v>
      </c>
      <c r="E55" s="49" t="s">
        <v>51</v>
      </c>
      <c r="F55" s="48">
        <v>150</v>
      </c>
      <c r="G55" s="47">
        <v>3</v>
      </c>
      <c r="H55" s="47">
        <v>5</v>
      </c>
      <c r="I55" s="47">
        <v>24</v>
      </c>
      <c r="J55" s="47">
        <v>159</v>
      </c>
      <c r="K55" s="56">
        <v>226.01</v>
      </c>
      <c r="L55" s="51">
        <v>14.22</v>
      </c>
    </row>
    <row r="56" spans="1:12" ht="15">
      <c r="A56" s="23"/>
      <c r="B56" s="15"/>
      <c r="C56" s="11"/>
      <c r="D56" s="49" t="s">
        <v>39</v>
      </c>
      <c r="E56" s="49" t="s">
        <v>50</v>
      </c>
      <c r="F56" s="48">
        <v>200</v>
      </c>
      <c r="G56" s="47">
        <v>3</v>
      </c>
      <c r="H56" s="50"/>
      <c r="I56" s="47">
        <v>26</v>
      </c>
      <c r="J56" s="47">
        <v>171</v>
      </c>
      <c r="K56" s="56">
        <v>211.07</v>
      </c>
      <c r="L56" s="51">
        <v>3.86</v>
      </c>
    </row>
    <row r="57" spans="1:12" ht="1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52"/>
    </row>
    <row r="58" spans="1:12" ht="1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29</v>
      </c>
      <c r="E61" s="9"/>
      <c r="F61" s="19">
        <f>SUM(F52:F60)</f>
        <v>700</v>
      </c>
      <c r="G61" s="19">
        <f>SUM(G52:G60)</f>
        <v>25</v>
      </c>
      <c r="H61" s="19">
        <f>SUM(H52:H60)</f>
        <v>36</v>
      </c>
      <c r="I61" s="19">
        <f>SUM(I52:I60)</f>
        <v>109</v>
      </c>
      <c r="J61" s="19">
        <f>SUM(J52:J60)</f>
        <v>930</v>
      </c>
      <c r="K61" s="25"/>
      <c r="L61" s="53">
        <f>SUM(L52:L60)</f>
        <v>63.88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1200</v>
      </c>
      <c r="G62" s="32">
        <f t="shared" ref="G62" si="6">G51+G61</f>
        <v>46</v>
      </c>
      <c r="H62" s="32">
        <f t="shared" ref="H62" si="7">H51+H61</f>
        <v>69</v>
      </c>
      <c r="I62" s="32">
        <f t="shared" ref="I62" si="8">I51+I61</f>
        <v>202</v>
      </c>
      <c r="J62" s="32">
        <f t="shared" ref="J62:L62" si="9">J51+J61</f>
        <v>1743</v>
      </c>
      <c r="K62" s="57"/>
      <c r="L62" s="54">
        <f t="shared" si="9"/>
        <v>119.51</v>
      </c>
    </row>
    <row r="63" spans="1:12" ht="15">
      <c r="A63" s="20">
        <v>1</v>
      </c>
      <c r="B63" s="21">
        <v>4</v>
      </c>
      <c r="C63" s="22" t="s">
        <v>19</v>
      </c>
      <c r="D63" s="49" t="s">
        <v>21</v>
      </c>
      <c r="E63" s="49" t="s">
        <v>40</v>
      </c>
      <c r="F63" s="48">
        <v>35</v>
      </c>
      <c r="G63" s="47">
        <v>3</v>
      </c>
      <c r="H63" s="50"/>
      <c r="I63" s="47">
        <v>17</v>
      </c>
      <c r="J63" s="47">
        <v>83</v>
      </c>
      <c r="K63" s="55">
        <v>795</v>
      </c>
      <c r="L63" s="51">
        <v>4.3099999999999996</v>
      </c>
    </row>
    <row r="64" spans="1:12" ht="15">
      <c r="A64" s="23"/>
      <c r="B64" s="15"/>
      <c r="C64" s="11"/>
      <c r="D64" s="49" t="s">
        <v>24</v>
      </c>
      <c r="E64" s="49" t="s">
        <v>58</v>
      </c>
      <c r="F64" s="48">
        <v>90</v>
      </c>
      <c r="G64" s="47">
        <v>17</v>
      </c>
      <c r="H64" s="47">
        <v>19</v>
      </c>
      <c r="I64" s="47">
        <v>17</v>
      </c>
      <c r="J64" s="47">
        <v>312</v>
      </c>
      <c r="K64" s="60">
        <v>526.1</v>
      </c>
      <c r="L64" s="51">
        <v>42.74</v>
      </c>
    </row>
    <row r="65" spans="1:12" ht="15">
      <c r="A65" s="23"/>
      <c r="B65" s="15"/>
      <c r="C65" s="11"/>
      <c r="D65" s="49" t="s">
        <v>25</v>
      </c>
      <c r="E65" s="49" t="s">
        <v>57</v>
      </c>
      <c r="F65" s="48">
        <v>150</v>
      </c>
      <c r="G65" s="47">
        <v>6</v>
      </c>
      <c r="H65" s="47">
        <v>10</v>
      </c>
      <c r="I65" s="47">
        <v>28</v>
      </c>
      <c r="J65" s="47">
        <v>222</v>
      </c>
      <c r="K65" s="55">
        <v>463</v>
      </c>
      <c r="L65" s="51">
        <v>10.53</v>
      </c>
    </row>
    <row r="66" spans="1:12" ht="15">
      <c r="A66" s="23"/>
      <c r="B66" s="15"/>
      <c r="C66" s="11"/>
      <c r="D66" s="49" t="s">
        <v>39</v>
      </c>
      <c r="E66" s="49" t="s">
        <v>56</v>
      </c>
      <c r="F66" s="48">
        <v>200</v>
      </c>
      <c r="G66" s="47">
        <v>2</v>
      </c>
      <c r="H66" s="50"/>
      <c r="I66" s="47">
        <v>27</v>
      </c>
      <c r="J66" s="47">
        <v>111</v>
      </c>
      <c r="K66" s="55">
        <v>190</v>
      </c>
      <c r="L66" s="51">
        <v>5.75</v>
      </c>
    </row>
    <row r="67" spans="1:12" ht="15">
      <c r="A67" s="23"/>
      <c r="B67" s="15"/>
      <c r="C67" s="11"/>
      <c r="D67" s="49" t="s">
        <v>28</v>
      </c>
      <c r="E67" s="49" t="s">
        <v>44</v>
      </c>
      <c r="F67" s="48">
        <v>25</v>
      </c>
      <c r="G67" s="47">
        <v>3</v>
      </c>
      <c r="H67" s="47">
        <v>1</v>
      </c>
      <c r="I67" s="47">
        <v>16</v>
      </c>
      <c r="J67" s="47">
        <v>85</v>
      </c>
      <c r="K67" s="55">
        <v>299</v>
      </c>
      <c r="L67" s="51">
        <v>1.88</v>
      </c>
    </row>
    <row r="68" spans="1:12" ht="1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52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52"/>
    </row>
    <row r="70" spans="1:12" ht="15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>SUM(G63:G69)</f>
        <v>31</v>
      </c>
      <c r="H70" s="19">
        <f>SUM(H63:H69)</f>
        <v>30</v>
      </c>
      <c r="I70" s="19">
        <f>SUM(I63:I69)</f>
        <v>105</v>
      </c>
      <c r="J70" s="19">
        <f>SUM(J63:J69)</f>
        <v>813</v>
      </c>
      <c r="K70" s="25"/>
      <c r="L70" s="53">
        <f>SUM(L63:L69)</f>
        <v>65.210000000000008</v>
      </c>
    </row>
    <row r="71" spans="1:12" ht="15">
      <c r="A71" s="26">
        <f>A63</f>
        <v>1</v>
      </c>
      <c r="B71" s="13">
        <f>B63</f>
        <v>4</v>
      </c>
      <c r="C71" s="10" t="s">
        <v>22</v>
      </c>
      <c r="D71" s="49" t="s">
        <v>23</v>
      </c>
      <c r="E71" s="49" t="s">
        <v>48</v>
      </c>
      <c r="F71" s="48">
        <v>10</v>
      </c>
      <c r="G71" s="50"/>
      <c r="H71" s="47">
        <v>2</v>
      </c>
      <c r="I71" s="50"/>
      <c r="J71" s="47">
        <v>16</v>
      </c>
      <c r="K71" s="55">
        <v>629</v>
      </c>
      <c r="L71" s="51">
        <v>3.22</v>
      </c>
    </row>
    <row r="72" spans="1:12" ht="15">
      <c r="A72" s="23"/>
      <c r="B72" s="15"/>
      <c r="C72" s="11"/>
      <c r="D72" s="49" t="s">
        <v>23</v>
      </c>
      <c r="E72" s="49" t="s">
        <v>59</v>
      </c>
      <c r="F72" s="48">
        <v>200</v>
      </c>
      <c r="G72" s="47">
        <v>2</v>
      </c>
      <c r="H72" s="47">
        <v>4</v>
      </c>
      <c r="I72" s="47">
        <v>12</v>
      </c>
      <c r="J72" s="47">
        <v>91</v>
      </c>
      <c r="K72" s="60">
        <v>61.1</v>
      </c>
      <c r="L72" s="51">
        <v>3.39</v>
      </c>
    </row>
    <row r="73" spans="1:12" ht="15">
      <c r="A73" s="23"/>
      <c r="B73" s="15"/>
      <c r="C73" s="11"/>
      <c r="D73" s="49" t="s">
        <v>21</v>
      </c>
      <c r="E73" s="49" t="s">
        <v>40</v>
      </c>
      <c r="F73" s="48">
        <v>25</v>
      </c>
      <c r="G73" s="47">
        <v>2</v>
      </c>
      <c r="H73" s="50"/>
      <c r="I73" s="47">
        <v>12</v>
      </c>
      <c r="J73" s="47">
        <v>60</v>
      </c>
      <c r="K73" s="55">
        <v>795</v>
      </c>
      <c r="L73" s="51">
        <v>3.08</v>
      </c>
    </row>
    <row r="74" spans="1:12" ht="15">
      <c r="A74" s="23"/>
      <c r="B74" s="15"/>
      <c r="C74" s="11"/>
      <c r="D74" s="49" t="s">
        <v>24</v>
      </c>
      <c r="E74" s="49" t="s">
        <v>58</v>
      </c>
      <c r="F74" s="48">
        <v>90</v>
      </c>
      <c r="G74" s="47">
        <v>17</v>
      </c>
      <c r="H74" s="47">
        <v>19</v>
      </c>
      <c r="I74" s="47">
        <v>17</v>
      </c>
      <c r="J74" s="47">
        <v>312</v>
      </c>
      <c r="K74" s="60">
        <v>526.1</v>
      </c>
      <c r="L74" s="51">
        <v>42.74</v>
      </c>
    </row>
    <row r="75" spans="1:12" ht="15">
      <c r="A75" s="23"/>
      <c r="B75" s="15"/>
      <c r="C75" s="11"/>
      <c r="D75" s="49" t="s">
        <v>25</v>
      </c>
      <c r="E75" s="49" t="s">
        <v>57</v>
      </c>
      <c r="F75" s="48">
        <v>150</v>
      </c>
      <c r="G75" s="47">
        <v>6</v>
      </c>
      <c r="H75" s="47">
        <v>10</v>
      </c>
      <c r="I75" s="47">
        <v>28</v>
      </c>
      <c r="J75" s="47">
        <v>222</v>
      </c>
      <c r="K75" s="55">
        <v>463</v>
      </c>
      <c r="L75" s="51">
        <v>10.53</v>
      </c>
    </row>
    <row r="76" spans="1:12" ht="15">
      <c r="A76" s="23"/>
      <c r="B76" s="15"/>
      <c r="C76" s="11"/>
      <c r="D76" s="49" t="s">
        <v>39</v>
      </c>
      <c r="E76" s="49" t="s">
        <v>56</v>
      </c>
      <c r="F76" s="48">
        <v>200</v>
      </c>
      <c r="G76" s="47">
        <v>2</v>
      </c>
      <c r="H76" s="50"/>
      <c r="I76" s="47">
        <v>27</v>
      </c>
      <c r="J76" s="47">
        <v>111</v>
      </c>
      <c r="K76" s="55">
        <v>190</v>
      </c>
      <c r="L76" s="51">
        <v>5.75</v>
      </c>
    </row>
    <row r="77" spans="1:12" ht="15">
      <c r="A77" s="23"/>
      <c r="B77" s="15"/>
      <c r="C77" s="11"/>
      <c r="D77" s="49" t="s">
        <v>28</v>
      </c>
      <c r="E77" s="49" t="s">
        <v>44</v>
      </c>
      <c r="F77" s="48">
        <v>25</v>
      </c>
      <c r="G77" s="47">
        <v>3</v>
      </c>
      <c r="H77" s="47">
        <v>1</v>
      </c>
      <c r="I77" s="47">
        <v>16</v>
      </c>
      <c r="J77" s="47">
        <v>85</v>
      </c>
      <c r="K77" s="55">
        <v>299</v>
      </c>
      <c r="L77" s="51">
        <v>1.88</v>
      </c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52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52"/>
    </row>
    <row r="80" spans="1:12" ht="15">
      <c r="A80" s="24"/>
      <c r="B80" s="17"/>
      <c r="C80" s="8"/>
      <c r="D80" s="18" t="s">
        <v>29</v>
      </c>
      <c r="E80" s="9"/>
      <c r="F80" s="19">
        <f>SUM(F71:F79)</f>
        <v>700</v>
      </c>
      <c r="G80" s="19">
        <f>SUM(G71:G79)</f>
        <v>32</v>
      </c>
      <c r="H80" s="19">
        <f>SUM(H71:H79)</f>
        <v>36</v>
      </c>
      <c r="I80" s="19">
        <f>SUM(I71:I79)</f>
        <v>112</v>
      </c>
      <c r="J80" s="19">
        <f>SUM(J71:J79)</f>
        <v>897</v>
      </c>
      <c r="K80" s="25"/>
      <c r="L80" s="19">
        <f>SUM(L71:L79)</f>
        <v>70.59</v>
      </c>
    </row>
    <row r="81" spans="1:12" ht="15.75" customHeight="1" thickBot="1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1200</v>
      </c>
      <c r="G81" s="32">
        <f t="shared" ref="G81" si="10">G70+G80</f>
        <v>63</v>
      </c>
      <c r="H81" s="32">
        <f t="shared" ref="H81" si="11">H70+H80</f>
        <v>66</v>
      </c>
      <c r="I81" s="32">
        <f t="shared" ref="I81" si="12">I70+I80</f>
        <v>217</v>
      </c>
      <c r="J81" s="32">
        <f t="shared" ref="J81:L81" si="13">J70+J80</f>
        <v>1710</v>
      </c>
      <c r="K81" s="57"/>
      <c r="L81" s="54">
        <f t="shared" si="13"/>
        <v>135.80000000000001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49" t="s">
        <v>60</v>
      </c>
      <c r="F82" s="48">
        <v>90</v>
      </c>
      <c r="G82" s="47">
        <v>14</v>
      </c>
      <c r="H82" s="47">
        <v>17</v>
      </c>
      <c r="I82" s="47">
        <v>13</v>
      </c>
      <c r="J82" s="47">
        <v>264</v>
      </c>
      <c r="K82" s="56">
        <v>474.02</v>
      </c>
      <c r="L82" s="51">
        <v>35.94</v>
      </c>
    </row>
    <row r="83" spans="1:12" ht="15">
      <c r="A83" s="23"/>
      <c r="B83" s="15"/>
      <c r="C83" s="11"/>
      <c r="D83" s="49" t="s">
        <v>21</v>
      </c>
      <c r="E83" s="49" t="s">
        <v>40</v>
      </c>
      <c r="F83" s="48">
        <v>60</v>
      </c>
      <c r="G83" s="47">
        <v>5</v>
      </c>
      <c r="H83" s="50"/>
      <c r="I83" s="47">
        <v>29</v>
      </c>
      <c r="J83" s="47">
        <v>143</v>
      </c>
      <c r="K83" s="55">
        <v>795</v>
      </c>
      <c r="L83" s="51">
        <v>7.38</v>
      </c>
    </row>
    <row r="84" spans="1:12" ht="15">
      <c r="A84" s="23"/>
      <c r="B84" s="15"/>
      <c r="C84" s="11"/>
      <c r="D84" s="49" t="s">
        <v>25</v>
      </c>
      <c r="E84" s="49" t="s">
        <v>42</v>
      </c>
      <c r="F84" s="48">
        <v>150</v>
      </c>
      <c r="G84" s="47">
        <v>4</v>
      </c>
      <c r="H84" s="47">
        <v>6</v>
      </c>
      <c r="I84" s="47">
        <v>39</v>
      </c>
      <c r="J84" s="47">
        <v>229</v>
      </c>
      <c r="K84" s="55">
        <v>229</v>
      </c>
      <c r="L84" s="51">
        <v>9.83</v>
      </c>
    </row>
    <row r="85" spans="1:12" ht="15">
      <c r="A85" s="23"/>
      <c r="B85" s="15"/>
      <c r="C85" s="11"/>
      <c r="D85" s="49" t="s">
        <v>25</v>
      </c>
      <c r="E85" s="49" t="s">
        <v>61</v>
      </c>
      <c r="F85" s="48">
        <v>207</v>
      </c>
      <c r="G85" s="50"/>
      <c r="H85" s="50"/>
      <c r="I85" s="47">
        <v>15</v>
      </c>
      <c r="J85" s="47">
        <v>57</v>
      </c>
      <c r="K85" s="61"/>
      <c r="L85" s="51">
        <v>3.36</v>
      </c>
    </row>
    <row r="86" spans="1:12" ht="15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0"/>
      <c r="L86" s="52"/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52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52"/>
    </row>
    <row r="89" spans="1:12" ht="15.75" thickBot="1">
      <c r="A89" s="24"/>
      <c r="B89" s="17"/>
      <c r="C89" s="8"/>
      <c r="D89" s="18" t="s">
        <v>29</v>
      </c>
      <c r="E89" s="9"/>
      <c r="F89" s="19">
        <f>SUM(F82:F88)</f>
        <v>507</v>
      </c>
      <c r="G89" s="19">
        <f t="shared" ref="G89" si="14">SUM(G82:G88)</f>
        <v>23</v>
      </c>
      <c r="H89" s="19">
        <f t="shared" ref="H89" si="15">SUM(H82:H88)</f>
        <v>23</v>
      </c>
      <c r="I89" s="19">
        <f t="shared" ref="I89" si="16">SUM(I82:I88)</f>
        <v>96</v>
      </c>
      <c r="J89" s="19">
        <f t="shared" ref="J89:L89" si="17">SUM(J82:J88)</f>
        <v>693</v>
      </c>
      <c r="K89" s="25"/>
      <c r="L89" s="53">
        <f t="shared" si="17"/>
        <v>56.51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5" t="s">
        <v>20</v>
      </c>
      <c r="E90" s="49" t="s">
        <v>60</v>
      </c>
      <c r="F90" s="48">
        <v>90</v>
      </c>
      <c r="G90" s="47">
        <v>14</v>
      </c>
      <c r="H90" s="47">
        <v>17</v>
      </c>
      <c r="I90" s="47">
        <v>13</v>
      </c>
      <c r="J90" s="47">
        <v>264</v>
      </c>
      <c r="K90" s="56">
        <v>474.02</v>
      </c>
      <c r="L90" s="51">
        <v>35.94</v>
      </c>
    </row>
    <row r="91" spans="1:12" ht="15">
      <c r="A91" s="23"/>
      <c r="B91" s="15"/>
      <c r="C91" s="11"/>
      <c r="D91" s="49" t="s">
        <v>23</v>
      </c>
      <c r="E91" s="49" t="s">
        <v>62</v>
      </c>
      <c r="F91" s="48">
        <v>200</v>
      </c>
      <c r="G91" s="47">
        <v>2</v>
      </c>
      <c r="H91" s="47">
        <v>3</v>
      </c>
      <c r="I91" s="47">
        <v>14</v>
      </c>
      <c r="J91" s="47">
        <v>93</v>
      </c>
      <c r="K91" s="56">
        <v>56.26</v>
      </c>
      <c r="L91" s="51">
        <v>10.56</v>
      </c>
    </row>
    <row r="92" spans="1:12" ht="15">
      <c r="A92" s="23"/>
      <c r="B92" s="15"/>
      <c r="C92" s="11"/>
      <c r="D92" s="49" t="s">
        <v>23</v>
      </c>
      <c r="E92" s="49" t="s">
        <v>48</v>
      </c>
      <c r="F92" s="48">
        <v>10</v>
      </c>
      <c r="G92" s="50"/>
      <c r="H92" s="47">
        <v>2</v>
      </c>
      <c r="I92" s="50"/>
      <c r="J92" s="47">
        <v>16</v>
      </c>
      <c r="K92" s="55">
        <v>629</v>
      </c>
      <c r="L92" s="51">
        <v>3.22</v>
      </c>
    </row>
    <row r="93" spans="1:12" ht="15">
      <c r="A93" s="23"/>
      <c r="B93" s="15"/>
      <c r="C93" s="11"/>
      <c r="D93" s="49" t="s">
        <v>21</v>
      </c>
      <c r="E93" s="49" t="s">
        <v>40</v>
      </c>
      <c r="F93" s="48">
        <v>60</v>
      </c>
      <c r="G93" s="47">
        <v>5</v>
      </c>
      <c r="H93" s="50"/>
      <c r="I93" s="47">
        <v>29</v>
      </c>
      <c r="J93" s="47">
        <v>143</v>
      </c>
      <c r="K93" s="55">
        <v>795</v>
      </c>
      <c r="L93" s="51">
        <v>7.38</v>
      </c>
    </row>
    <row r="94" spans="1:12" ht="15">
      <c r="A94" s="23"/>
      <c r="B94" s="15"/>
      <c r="C94" s="11"/>
      <c r="D94" s="49" t="s">
        <v>25</v>
      </c>
      <c r="E94" s="49" t="s">
        <v>42</v>
      </c>
      <c r="F94" s="48">
        <v>150</v>
      </c>
      <c r="G94" s="47">
        <v>4</v>
      </c>
      <c r="H94" s="47">
        <v>6</v>
      </c>
      <c r="I94" s="47">
        <v>39</v>
      </c>
      <c r="J94" s="47">
        <v>229</v>
      </c>
      <c r="K94" s="55">
        <v>229</v>
      </c>
      <c r="L94" s="51">
        <v>9.83</v>
      </c>
    </row>
    <row r="95" spans="1:12" ht="15">
      <c r="A95" s="23"/>
      <c r="B95" s="15"/>
      <c r="C95" s="11"/>
      <c r="D95" s="49" t="s">
        <v>25</v>
      </c>
      <c r="E95" s="49" t="s">
        <v>61</v>
      </c>
      <c r="F95" s="48">
        <v>207</v>
      </c>
      <c r="G95" s="50"/>
      <c r="H95" s="50"/>
      <c r="I95" s="47">
        <v>15</v>
      </c>
      <c r="J95" s="47">
        <v>57</v>
      </c>
      <c r="K95" s="61"/>
      <c r="L95" s="51">
        <v>3.36</v>
      </c>
    </row>
    <row r="96" spans="1:12" ht="15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0"/>
      <c r="L96" s="52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52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52"/>
    </row>
    <row r="99" spans="1:12" ht="15">
      <c r="A99" s="24"/>
      <c r="B99" s="17"/>
      <c r="C99" s="8"/>
      <c r="D99" s="18" t="s">
        <v>29</v>
      </c>
      <c r="E99" s="9"/>
      <c r="F99" s="19">
        <f>SUM(F91:F98)</f>
        <v>627</v>
      </c>
      <c r="G99" s="19">
        <f>SUM(G91:G98)</f>
        <v>11</v>
      </c>
      <c r="H99" s="19">
        <f>SUM(H91:H98)</f>
        <v>11</v>
      </c>
      <c r="I99" s="19">
        <f>SUM(I91:I98)</f>
        <v>97</v>
      </c>
      <c r="J99" s="19">
        <f>SUM(J91:J98)</f>
        <v>538</v>
      </c>
      <c r="K99" s="25"/>
      <c r="L99" s="53">
        <f>SUM(L91:L98)</f>
        <v>34.35</v>
      </c>
    </row>
    <row r="100" spans="1:12" ht="15.75" customHeight="1" thickBot="1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1134</v>
      </c>
      <c r="G100" s="32">
        <f t="shared" ref="G100" si="18">G89+G99</f>
        <v>34</v>
      </c>
      <c r="H100" s="32">
        <f t="shared" ref="H100" si="19">H89+H99</f>
        <v>34</v>
      </c>
      <c r="I100" s="32">
        <f t="shared" ref="I100" si="20">I89+I99</f>
        <v>193</v>
      </c>
      <c r="J100" s="32">
        <f t="shared" ref="J100:L100" si="21">J89+J99</f>
        <v>1231</v>
      </c>
      <c r="K100" s="57"/>
      <c r="L100" s="54">
        <f t="shared" si="21"/>
        <v>90.86</v>
      </c>
    </row>
    <row r="101" spans="1:12" ht="15">
      <c r="A101" s="20">
        <v>2</v>
      </c>
      <c r="B101" s="21">
        <v>1</v>
      </c>
      <c r="C101" s="22" t="s">
        <v>19</v>
      </c>
      <c r="D101" s="49" t="s">
        <v>27</v>
      </c>
      <c r="E101" s="49" t="s">
        <v>67</v>
      </c>
      <c r="F101" s="48">
        <v>60</v>
      </c>
      <c r="G101" s="47">
        <v>5</v>
      </c>
      <c r="H101" s="47">
        <v>2</v>
      </c>
      <c r="I101" s="47">
        <v>33</v>
      </c>
      <c r="J101" s="47">
        <v>166</v>
      </c>
      <c r="K101" s="62">
        <v>880.25</v>
      </c>
      <c r="L101" s="51">
        <v>3.64</v>
      </c>
    </row>
    <row r="102" spans="1:12" ht="15">
      <c r="A102" s="23"/>
      <c r="B102" s="15"/>
      <c r="C102" s="11"/>
      <c r="D102" s="49" t="s">
        <v>24</v>
      </c>
      <c r="E102" s="49" t="s">
        <v>66</v>
      </c>
      <c r="F102" s="48">
        <v>90</v>
      </c>
      <c r="G102" s="47">
        <v>11</v>
      </c>
      <c r="H102" s="47">
        <v>28</v>
      </c>
      <c r="I102" s="47">
        <v>11</v>
      </c>
      <c r="J102" s="47">
        <v>339</v>
      </c>
      <c r="K102" s="56">
        <v>379.17</v>
      </c>
      <c r="L102" s="51">
        <v>39.25</v>
      </c>
    </row>
    <row r="103" spans="1:12" ht="15">
      <c r="A103" s="23"/>
      <c r="B103" s="15"/>
      <c r="C103" s="11"/>
      <c r="D103" s="49" t="s">
        <v>25</v>
      </c>
      <c r="E103" s="49" t="s">
        <v>65</v>
      </c>
      <c r="F103" s="48">
        <v>20</v>
      </c>
      <c r="G103" s="50"/>
      <c r="H103" s="50"/>
      <c r="I103" s="47">
        <v>8</v>
      </c>
      <c r="J103" s="47">
        <v>33</v>
      </c>
      <c r="K103" s="56">
        <v>438.01</v>
      </c>
      <c r="L103" s="51">
        <v>5.07</v>
      </c>
    </row>
    <row r="104" spans="1:12" ht="15">
      <c r="A104" s="23"/>
      <c r="B104" s="15"/>
      <c r="C104" s="11"/>
      <c r="D104" s="49" t="s">
        <v>25</v>
      </c>
      <c r="E104" s="49" t="s">
        <v>45</v>
      </c>
      <c r="F104" s="48">
        <v>150</v>
      </c>
      <c r="G104" s="47">
        <v>14</v>
      </c>
      <c r="H104" s="47">
        <v>6</v>
      </c>
      <c r="I104" s="47">
        <v>31</v>
      </c>
      <c r="J104" s="47">
        <v>223</v>
      </c>
      <c r="K104" s="55">
        <v>231</v>
      </c>
      <c r="L104" s="51">
        <v>14.43</v>
      </c>
    </row>
    <row r="105" spans="1:12" ht="15">
      <c r="A105" s="23"/>
      <c r="B105" s="15"/>
      <c r="C105" s="11"/>
      <c r="D105" s="49" t="s">
        <v>39</v>
      </c>
      <c r="E105" s="49" t="s">
        <v>64</v>
      </c>
      <c r="F105" s="48">
        <v>200</v>
      </c>
      <c r="G105" s="50"/>
      <c r="H105" s="50"/>
      <c r="I105" s="47">
        <v>28</v>
      </c>
      <c r="J105" s="47">
        <v>109</v>
      </c>
      <c r="K105" s="55">
        <v>506</v>
      </c>
      <c r="L105" s="51">
        <v>6.97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2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52"/>
    </row>
    <row r="108" spans="1:12" ht="15">
      <c r="A108" s="24"/>
      <c r="B108" s="17"/>
      <c r="C108" s="8"/>
      <c r="D108" s="18" t="s">
        <v>29</v>
      </c>
      <c r="E108" s="9"/>
      <c r="F108" s="19">
        <f>SUM(F101:F107)</f>
        <v>520</v>
      </c>
      <c r="G108" s="19">
        <f>SUM(G101:G107)</f>
        <v>30</v>
      </c>
      <c r="H108" s="19">
        <f>SUM(H101:H107)</f>
        <v>36</v>
      </c>
      <c r="I108" s="19">
        <f>SUM(I101:I107)</f>
        <v>111</v>
      </c>
      <c r="J108" s="19">
        <f>SUM(J101:J107)</f>
        <v>870</v>
      </c>
      <c r="K108" s="25"/>
      <c r="L108" s="53">
        <f>SUM(L101:L107)</f>
        <v>69.36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49" t="s">
        <v>27</v>
      </c>
      <c r="E109" s="49" t="s">
        <v>67</v>
      </c>
      <c r="F109" s="48">
        <v>60</v>
      </c>
      <c r="G109" s="47">
        <v>5</v>
      </c>
      <c r="H109" s="47">
        <v>2</v>
      </c>
      <c r="I109" s="47">
        <v>33</v>
      </c>
      <c r="J109" s="47">
        <v>166</v>
      </c>
      <c r="K109" s="56">
        <v>880.25</v>
      </c>
      <c r="L109" s="51">
        <v>3.64</v>
      </c>
    </row>
    <row r="110" spans="1:12" ht="15">
      <c r="A110" s="23"/>
      <c r="B110" s="15"/>
      <c r="C110" s="11"/>
      <c r="D110" s="49" t="s">
        <v>23</v>
      </c>
      <c r="E110" s="49" t="s">
        <v>55</v>
      </c>
      <c r="F110" s="48">
        <v>200</v>
      </c>
      <c r="G110" s="47">
        <v>5</v>
      </c>
      <c r="H110" s="47">
        <v>4</v>
      </c>
      <c r="I110" s="47">
        <v>16</v>
      </c>
      <c r="J110" s="47">
        <v>118</v>
      </c>
      <c r="K110" s="56">
        <v>64.44</v>
      </c>
      <c r="L110" s="51">
        <v>7.95</v>
      </c>
    </row>
    <row r="111" spans="1:12" ht="15">
      <c r="A111" s="23"/>
      <c r="B111" s="15"/>
      <c r="C111" s="11"/>
      <c r="D111" s="49" t="s">
        <v>24</v>
      </c>
      <c r="E111" s="49" t="s">
        <v>66</v>
      </c>
      <c r="F111" s="48">
        <v>90</v>
      </c>
      <c r="G111" s="47">
        <v>11</v>
      </c>
      <c r="H111" s="47">
        <v>28</v>
      </c>
      <c r="I111" s="47">
        <v>11</v>
      </c>
      <c r="J111" s="47">
        <v>339</v>
      </c>
      <c r="K111" s="56">
        <v>379.17</v>
      </c>
      <c r="L111" s="51">
        <v>39.24</v>
      </c>
    </row>
    <row r="112" spans="1:12" ht="15">
      <c r="A112" s="23"/>
      <c r="B112" s="15"/>
      <c r="C112" s="11"/>
      <c r="D112" s="49" t="s">
        <v>25</v>
      </c>
      <c r="E112" s="49" t="s">
        <v>65</v>
      </c>
      <c r="F112" s="48">
        <v>20</v>
      </c>
      <c r="G112" s="50"/>
      <c r="H112" s="50"/>
      <c r="I112" s="47">
        <v>8</v>
      </c>
      <c r="J112" s="47">
        <v>33</v>
      </c>
      <c r="K112" s="56">
        <v>438.01</v>
      </c>
      <c r="L112" s="51">
        <v>5.07</v>
      </c>
    </row>
    <row r="113" spans="1:19" ht="15">
      <c r="A113" s="23"/>
      <c r="B113" s="15"/>
      <c r="C113" s="11"/>
      <c r="D113" s="49" t="s">
        <v>25</v>
      </c>
      <c r="E113" s="49" t="s">
        <v>45</v>
      </c>
      <c r="F113" s="48">
        <v>150</v>
      </c>
      <c r="G113" s="47">
        <v>14</v>
      </c>
      <c r="H113" s="47">
        <v>6</v>
      </c>
      <c r="I113" s="47">
        <v>31</v>
      </c>
      <c r="J113" s="47">
        <v>223</v>
      </c>
      <c r="K113" s="55">
        <v>231</v>
      </c>
      <c r="L113" s="51">
        <v>14.43</v>
      </c>
    </row>
    <row r="114" spans="1:19" ht="15">
      <c r="A114" s="23"/>
      <c r="B114" s="15"/>
      <c r="C114" s="11"/>
      <c r="D114" s="49" t="s">
        <v>39</v>
      </c>
      <c r="E114" s="49" t="s">
        <v>64</v>
      </c>
      <c r="F114" s="48">
        <v>200</v>
      </c>
      <c r="G114" s="50"/>
      <c r="H114" s="50"/>
      <c r="I114" s="47">
        <v>28</v>
      </c>
      <c r="J114" s="47">
        <v>109</v>
      </c>
      <c r="K114" s="63">
        <v>506</v>
      </c>
      <c r="L114" s="51">
        <v>6.97</v>
      </c>
    </row>
    <row r="115" spans="1:19" ht="15">
      <c r="A115" s="23"/>
      <c r="B115" s="15"/>
      <c r="C115" s="11"/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9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9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9" ht="15">
      <c r="A118" s="24"/>
      <c r="B118" s="17"/>
      <c r="C118" s="8"/>
      <c r="D118" s="18" t="s">
        <v>29</v>
      </c>
      <c r="E118" s="9"/>
      <c r="F118" s="19">
        <f>SUM(F109:F117)</f>
        <v>720</v>
      </c>
      <c r="G118" s="19">
        <f>SUM(G109:G117)</f>
        <v>35</v>
      </c>
      <c r="H118" s="19">
        <f>SUM(H109:H117)</f>
        <v>40</v>
      </c>
      <c r="I118" s="19">
        <f>SUM(I109:I117)</f>
        <v>127</v>
      </c>
      <c r="J118" s="19">
        <f>SUM(J109:J117)</f>
        <v>988</v>
      </c>
      <c r="K118" s="25"/>
      <c r="L118" s="53">
        <f>SUM(L109:L117)</f>
        <v>77.3</v>
      </c>
    </row>
    <row r="119" spans="1:19" ht="15.75" thickBot="1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1240</v>
      </c>
      <c r="G119" s="32">
        <f t="shared" ref="G119" si="22">G108+G118</f>
        <v>65</v>
      </c>
      <c r="H119" s="32">
        <f t="shared" ref="H119" si="23">H108+H118</f>
        <v>76</v>
      </c>
      <c r="I119" s="32">
        <f t="shared" ref="I119" si="24">I108+I118</f>
        <v>238</v>
      </c>
      <c r="J119" s="32">
        <f t="shared" ref="J119:L119" si="25">J108+J118</f>
        <v>1858</v>
      </c>
      <c r="K119" s="57"/>
      <c r="L119" s="54">
        <f t="shared" si="25"/>
        <v>146.66</v>
      </c>
    </row>
    <row r="120" spans="1:19" ht="15">
      <c r="A120" s="14">
        <v>2</v>
      </c>
      <c r="B120" s="15">
        <v>2</v>
      </c>
      <c r="C120" s="22" t="s">
        <v>19</v>
      </c>
      <c r="D120" s="7" t="s">
        <v>27</v>
      </c>
      <c r="E120" s="49" t="s">
        <v>70</v>
      </c>
      <c r="F120" s="48">
        <v>35</v>
      </c>
      <c r="G120" s="47">
        <v>3</v>
      </c>
      <c r="H120" s="47">
        <v>1</v>
      </c>
      <c r="I120" s="47">
        <v>19</v>
      </c>
      <c r="J120" s="47">
        <v>97</v>
      </c>
      <c r="K120" s="60">
        <v>880.3</v>
      </c>
      <c r="L120" s="51">
        <v>2.13</v>
      </c>
    </row>
    <row r="121" spans="1:19" ht="15">
      <c r="A121" s="14"/>
      <c r="B121" s="15"/>
      <c r="C121" s="11"/>
      <c r="D121" s="49" t="s">
        <v>24</v>
      </c>
      <c r="E121" s="49" t="s">
        <v>69</v>
      </c>
      <c r="F121" s="48">
        <v>90</v>
      </c>
      <c r="G121" s="47">
        <v>10</v>
      </c>
      <c r="H121" s="47">
        <v>25</v>
      </c>
      <c r="I121" s="47">
        <v>14</v>
      </c>
      <c r="J121" s="47">
        <v>324</v>
      </c>
      <c r="K121" s="56">
        <v>300.06</v>
      </c>
      <c r="L121" s="51">
        <v>34</v>
      </c>
    </row>
    <row r="122" spans="1:19" ht="15">
      <c r="A122" s="14"/>
      <c r="B122" s="15"/>
      <c r="C122" s="11"/>
      <c r="D122" s="49" t="s">
        <v>25</v>
      </c>
      <c r="E122" s="49" t="s">
        <v>57</v>
      </c>
      <c r="F122" s="48">
        <v>150</v>
      </c>
      <c r="G122" s="47">
        <v>6</v>
      </c>
      <c r="H122" s="47">
        <v>10</v>
      </c>
      <c r="I122" s="47">
        <v>28</v>
      </c>
      <c r="J122" s="47">
        <v>222</v>
      </c>
      <c r="K122" s="55">
        <v>463</v>
      </c>
      <c r="L122" s="51">
        <v>10.53</v>
      </c>
    </row>
    <row r="123" spans="1:19" ht="15">
      <c r="A123" s="14"/>
      <c r="B123" s="15"/>
      <c r="C123" s="11"/>
      <c r="D123" s="49" t="s">
        <v>39</v>
      </c>
      <c r="E123" s="49" t="s">
        <v>68</v>
      </c>
      <c r="F123" s="48">
        <v>200</v>
      </c>
      <c r="G123" s="50"/>
      <c r="H123" s="50"/>
      <c r="I123" s="47">
        <v>26</v>
      </c>
      <c r="J123" s="47">
        <v>100</v>
      </c>
      <c r="K123" s="55">
        <v>312</v>
      </c>
      <c r="L123" s="51">
        <v>6.59</v>
      </c>
      <c r="S123" s="58"/>
    </row>
    <row r="124" spans="1:19" ht="15">
      <c r="A124" s="14"/>
      <c r="B124" s="15"/>
      <c r="C124" s="11"/>
      <c r="D124" s="49" t="s">
        <v>28</v>
      </c>
      <c r="E124" s="49" t="s">
        <v>44</v>
      </c>
      <c r="F124" s="48">
        <v>25</v>
      </c>
      <c r="G124" s="47">
        <v>3</v>
      </c>
      <c r="H124" s="47">
        <v>1</v>
      </c>
      <c r="I124" s="47">
        <v>16</v>
      </c>
      <c r="J124" s="47">
        <v>85</v>
      </c>
      <c r="K124" s="55">
        <v>299</v>
      </c>
      <c r="L124" s="51">
        <v>1.88</v>
      </c>
      <c r="S124" s="58"/>
    </row>
    <row r="125" spans="1:19" ht="1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52"/>
    </row>
    <row r="126" spans="1:19" ht="1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52"/>
    </row>
    <row r="127" spans="1:19" ht="15">
      <c r="A127" s="16"/>
      <c r="B127" s="17"/>
      <c r="C127" s="8"/>
      <c r="D127" s="18" t="s">
        <v>29</v>
      </c>
      <c r="E127" s="9"/>
      <c r="F127" s="19">
        <f>SUM(F120:F126)</f>
        <v>500</v>
      </c>
      <c r="G127" s="19">
        <f>SUM(G120:G126)</f>
        <v>22</v>
      </c>
      <c r="H127" s="19">
        <f>SUM(H120:H126)</f>
        <v>37</v>
      </c>
      <c r="I127" s="19">
        <f>SUM(I120:I126)</f>
        <v>103</v>
      </c>
      <c r="J127" s="19">
        <f>SUM(J120:J126)</f>
        <v>828</v>
      </c>
      <c r="K127" s="25"/>
      <c r="L127" s="53">
        <f>SUM(L120:L126)</f>
        <v>55.13</v>
      </c>
    </row>
    <row r="128" spans="1:19" ht="15">
      <c r="A128" s="13">
        <f>A120</f>
        <v>2</v>
      </c>
      <c r="B128" s="13">
        <f>B120</f>
        <v>2</v>
      </c>
      <c r="C128" s="10" t="s">
        <v>22</v>
      </c>
      <c r="D128" s="49" t="s">
        <v>23</v>
      </c>
      <c r="E128" s="49" t="s">
        <v>49</v>
      </c>
      <c r="F128" s="48">
        <v>200</v>
      </c>
      <c r="G128" s="47">
        <v>1</v>
      </c>
      <c r="H128" s="47">
        <v>3</v>
      </c>
      <c r="I128" s="47">
        <v>10</v>
      </c>
      <c r="J128" s="47">
        <v>78</v>
      </c>
      <c r="K128" s="56">
        <v>49.15</v>
      </c>
      <c r="L128" s="51">
        <v>4.13</v>
      </c>
    </row>
    <row r="129" spans="1:12" ht="15">
      <c r="A129" s="14"/>
      <c r="B129" s="15"/>
      <c r="C129" s="11"/>
      <c r="D129" s="49" t="s">
        <v>23</v>
      </c>
      <c r="E129" s="49" t="s">
        <v>48</v>
      </c>
      <c r="F129" s="48">
        <v>10</v>
      </c>
      <c r="G129" s="50"/>
      <c r="H129" s="47">
        <v>2</v>
      </c>
      <c r="I129" s="50"/>
      <c r="J129" s="47">
        <v>16</v>
      </c>
      <c r="K129" s="55">
        <v>629</v>
      </c>
      <c r="L129" s="51">
        <v>3.22</v>
      </c>
    </row>
    <row r="130" spans="1:12" ht="15">
      <c r="A130" s="14"/>
      <c r="B130" s="15"/>
      <c r="C130" s="11"/>
      <c r="D130" s="49" t="s">
        <v>24</v>
      </c>
      <c r="E130" s="49" t="s">
        <v>69</v>
      </c>
      <c r="F130" s="48">
        <v>90</v>
      </c>
      <c r="G130" s="47">
        <v>10</v>
      </c>
      <c r="H130" s="47">
        <v>25</v>
      </c>
      <c r="I130" s="47">
        <v>14</v>
      </c>
      <c r="J130" s="47">
        <v>324</v>
      </c>
      <c r="K130" s="56">
        <v>300.06</v>
      </c>
      <c r="L130" s="51">
        <v>34</v>
      </c>
    </row>
    <row r="131" spans="1:12" ht="15">
      <c r="A131" s="14"/>
      <c r="B131" s="15"/>
      <c r="C131" s="11"/>
      <c r="D131" s="49" t="s">
        <v>25</v>
      </c>
      <c r="E131" s="49" t="s">
        <v>57</v>
      </c>
      <c r="F131" s="48">
        <v>150</v>
      </c>
      <c r="G131" s="47">
        <v>6</v>
      </c>
      <c r="H131" s="47">
        <v>10</v>
      </c>
      <c r="I131" s="47">
        <v>28</v>
      </c>
      <c r="J131" s="47">
        <v>222</v>
      </c>
      <c r="K131" s="55">
        <v>463</v>
      </c>
      <c r="L131" s="51">
        <v>10.53</v>
      </c>
    </row>
    <row r="132" spans="1:12" ht="15">
      <c r="A132" s="14"/>
      <c r="B132" s="15"/>
      <c r="C132" s="11"/>
      <c r="D132" s="49" t="s">
        <v>39</v>
      </c>
      <c r="E132" s="49" t="s">
        <v>68</v>
      </c>
      <c r="F132" s="48">
        <v>200</v>
      </c>
      <c r="G132" s="50"/>
      <c r="H132" s="50"/>
      <c r="I132" s="47">
        <v>26</v>
      </c>
      <c r="J132" s="47">
        <v>100</v>
      </c>
      <c r="K132" s="55">
        <v>312</v>
      </c>
      <c r="L132" s="51">
        <v>6.59</v>
      </c>
    </row>
    <row r="133" spans="1:12" ht="15">
      <c r="A133" s="14"/>
      <c r="B133" s="15"/>
      <c r="C133" s="11"/>
      <c r="D133" s="49" t="s">
        <v>27</v>
      </c>
      <c r="E133" s="49" t="s">
        <v>71</v>
      </c>
      <c r="F133" s="48">
        <v>25</v>
      </c>
      <c r="G133" s="47">
        <v>2</v>
      </c>
      <c r="H133" s="47">
        <v>1</v>
      </c>
      <c r="I133" s="47">
        <v>13</v>
      </c>
      <c r="J133" s="47">
        <v>69</v>
      </c>
      <c r="K133" s="55">
        <v>35</v>
      </c>
      <c r="L133" s="51">
        <v>1.58</v>
      </c>
    </row>
    <row r="134" spans="1:12" ht="15">
      <c r="A134" s="14"/>
      <c r="B134" s="15"/>
      <c r="C134" s="11"/>
      <c r="D134" s="49" t="s">
        <v>28</v>
      </c>
      <c r="E134" s="49" t="s">
        <v>44</v>
      </c>
      <c r="F134" s="48">
        <v>25</v>
      </c>
      <c r="G134" s="47">
        <v>3</v>
      </c>
      <c r="H134" s="47">
        <v>1</v>
      </c>
      <c r="I134" s="47">
        <v>16</v>
      </c>
      <c r="J134" s="47">
        <v>85</v>
      </c>
      <c r="K134" s="55">
        <v>299</v>
      </c>
      <c r="L134" s="51">
        <v>1.88</v>
      </c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52"/>
    </row>
    <row r="136" spans="1:12" ht="1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52"/>
    </row>
    <row r="137" spans="1:12" ht="15">
      <c r="A137" s="16"/>
      <c r="B137" s="17"/>
      <c r="C137" s="8"/>
      <c r="D137" s="18" t="s">
        <v>29</v>
      </c>
      <c r="E137" s="9"/>
      <c r="F137" s="19">
        <f>SUM(F128:F136)</f>
        <v>700</v>
      </c>
      <c r="G137" s="19">
        <f>SUM(G128:G136)</f>
        <v>22</v>
      </c>
      <c r="H137" s="19">
        <f>SUM(H128:H136)</f>
        <v>42</v>
      </c>
      <c r="I137" s="19">
        <f>SUM(I128:I136)</f>
        <v>107</v>
      </c>
      <c r="J137" s="19">
        <f>SUM(J128:J136)</f>
        <v>894</v>
      </c>
      <c r="K137" s="25"/>
      <c r="L137" s="53">
        <f>SUM(L128:L136)</f>
        <v>61.93</v>
      </c>
    </row>
    <row r="138" spans="1:12" ht="15.75" thickBot="1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1200</v>
      </c>
      <c r="G138" s="32">
        <f t="shared" ref="G138" si="26">G127+G137</f>
        <v>44</v>
      </c>
      <c r="H138" s="32">
        <f t="shared" ref="H138" si="27">H127+H137</f>
        <v>79</v>
      </c>
      <c r="I138" s="32">
        <f t="shared" ref="I138" si="28">I127+I137</f>
        <v>210</v>
      </c>
      <c r="J138" s="32">
        <f t="shared" ref="J138:L138" si="29">J127+J137</f>
        <v>1722</v>
      </c>
      <c r="K138" s="57"/>
      <c r="L138" s="54">
        <f t="shared" si="29"/>
        <v>117.06</v>
      </c>
    </row>
    <row r="139" spans="1:12" ht="15">
      <c r="A139" s="20">
        <v>2</v>
      </c>
      <c r="B139" s="21">
        <v>3</v>
      </c>
      <c r="C139" s="22" t="s">
        <v>19</v>
      </c>
      <c r="D139" s="7" t="s">
        <v>27</v>
      </c>
      <c r="E139" s="49" t="s">
        <v>53</v>
      </c>
      <c r="F139" s="48">
        <v>60</v>
      </c>
      <c r="G139" s="47">
        <v>5</v>
      </c>
      <c r="H139" s="47">
        <v>2</v>
      </c>
      <c r="I139" s="47">
        <v>29</v>
      </c>
      <c r="J139" s="47">
        <v>146</v>
      </c>
      <c r="K139" s="56">
        <v>69.150000000000006</v>
      </c>
      <c r="L139" s="51">
        <v>3.42</v>
      </c>
    </row>
    <row r="140" spans="1:12" ht="15">
      <c r="A140" s="23"/>
      <c r="B140" s="15"/>
      <c r="C140" s="11"/>
      <c r="D140" s="49" t="s">
        <v>24</v>
      </c>
      <c r="E140" s="49" t="s">
        <v>72</v>
      </c>
      <c r="F140" s="48">
        <v>90</v>
      </c>
      <c r="G140" s="47">
        <v>16</v>
      </c>
      <c r="H140" s="47">
        <v>8</v>
      </c>
      <c r="I140" s="47">
        <v>6</v>
      </c>
      <c r="J140" s="47">
        <v>166</v>
      </c>
      <c r="K140" s="56">
        <v>729.03</v>
      </c>
      <c r="L140" s="51">
        <v>42.21</v>
      </c>
    </row>
    <row r="141" spans="1:12" ht="15">
      <c r="A141" s="23"/>
      <c r="B141" s="15"/>
      <c r="C141" s="11"/>
      <c r="D141" s="49" t="s">
        <v>25</v>
      </c>
      <c r="E141" s="49" t="s">
        <v>51</v>
      </c>
      <c r="F141" s="48">
        <v>150</v>
      </c>
      <c r="G141" s="47">
        <v>3</v>
      </c>
      <c r="H141" s="47">
        <v>5</v>
      </c>
      <c r="I141" s="47">
        <v>24</v>
      </c>
      <c r="J141" s="47">
        <v>159</v>
      </c>
      <c r="K141" s="56">
        <v>226.01</v>
      </c>
      <c r="L141" s="51">
        <v>14.22</v>
      </c>
    </row>
    <row r="142" spans="1:12" ht="15.75" customHeight="1">
      <c r="A142" s="23"/>
      <c r="B142" s="15"/>
      <c r="C142" s="11"/>
      <c r="D142" s="49" t="s">
        <v>39</v>
      </c>
      <c r="E142" s="49" t="s">
        <v>50</v>
      </c>
      <c r="F142" s="48">
        <v>200</v>
      </c>
      <c r="G142" s="47">
        <v>3</v>
      </c>
      <c r="H142" s="50"/>
      <c r="I142" s="47">
        <v>26</v>
      </c>
      <c r="J142" s="47">
        <v>171</v>
      </c>
      <c r="K142" s="56">
        <v>211.07</v>
      </c>
      <c r="L142" s="51">
        <v>3.86</v>
      </c>
    </row>
    <row r="143" spans="1:12" ht="15">
      <c r="A143" s="23"/>
      <c r="B143" s="15"/>
      <c r="C143" s="11"/>
      <c r="D143" s="6"/>
      <c r="E143" s="38"/>
      <c r="F143" s="39"/>
      <c r="G143" s="39"/>
      <c r="H143" s="39"/>
      <c r="I143" s="39"/>
      <c r="J143" s="39"/>
      <c r="K143" s="40"/>
      <c r="L143" s="52"/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2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52"/>
    </row>
    <row r="146" spans="1:12" ht="15">
      <c r="A146" s="24"/>
      <c r="B146" s="17"/>
      <c r="C146" s="8"/>
      <c r="D146" s="18" t="s">
        <v>29</v>
      </c>
      <c r="E146" s="9"/>
      <c r="F146" s="19">
        <f>SUM(F139:F145)</f>
        <v>500</v>
      </c>
      <c r="G146" s="19">
        <f>SUM(G139:G145)</f>
        <v>27</v>
      </c>
      <c r="H146" s="19">
        <f>SUM(H139:H145)</f>
        <v>15</v>
      </c>
      <c r="I146" s="19">
        <f>SUM(I139:I145)</f>
        <v>85</v>
      </c>
      <c r="J146" s="19">
        <f>SUM(J139:J145)</f>
        <v>642</v>
      </c>
      <c r="K146" s="25"/>
      <c r="L146" s="53">
        <f>SUM(L139:L145)</f>
        <v>63.71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49" t="s">
        <v>23</v>
      </c>
      <c r="E147" s="49" t="s">
        <v>73</v>
      </c>
      <c r="F147" s="48">
        <v>200</v>
      </c>
      <c r="G147" s="47">
        <v>2</v>
      </c>
      <c r="H147" s="47">
        <v>4</v>
      </c>
      <c r="I147" s="47">
        <v>9</v>
      </c>
      <c r="J147" s="47">
        <v>74</v>
      </c>
      <c r="K147" s="56">
        <v>58.16</v>
      </c>
      <c r="L147" s="51">
        <v>9.3000000000000007</v>
      </c>
    </row>
    <row r="148" spans="1:12" ht="15">
      <c r="A148" s="23"/>
      <c r="B148" s="15"/>
      <c r="C148" s="11"/>
      <c r="D148" s="49" t="s">
        <v>23</v>
      </c>
      <c r="E148" s="49" t="s">
        <v>48</v>
      </c>
      <c r="F148" s="48">
        <v>10</v>
      </c>
      <c r="G148" s="50"/>
      <c r="H148" s="47">
        <v>2</v>
      </c>
      <c r="I148" s="50"/>
      <c r="J148" s="47">
        <v>16</v>
      </c>
      <c r="K148" s="55">
        <v>629</v>
      </c>
      <c r="L148" s="51">
        <v>3.22</v>
      </c>
    </row>
    <row r="149" spans="1:12" ht="15">
      <c r="A149" s="23"/>
      <c r="B149" s="15"/>
      <c r="C149" s="11"/>
      <c r="D149" s="49" t="s">
        <v>21</v>
      </c>
      <c r="E149" s="49" t="s">
        <v>54</v>
      </c>
      <c r="F149" s="48">
        <v>50</v>
      </c>
      <c r="G149" s="47">
        <v>4</v>
      </c>
      <c r="H149" s="47">
        <v>1</v>
      </c>
      <c r="I149" s="47">
        <v>24</v>
      </c>
      <c r="J149" s="47">
        <v>121</v>
      </c>
      <c r="K149" s="56">
        <v>69.010000000000005</v>
      </c>
      <c r="L149" s="51">
        <v>3.11</v>
      </c>
    </row>
    <row r="150" spans="1:12" ht="15">
      <c r="A150" s="23"/>
      <c r="B150" s="15"/>
      <c r="C150" s="11"/>
      <c r="D150" s="49" t="s">
        <v>24</v>
      </c>
      <c r="E150" s="49" t="s">
        <v>72</v>
      </c>
      <c r="F150" s="48">
        <v>90</v>
      </c>
      <c r="G150" s="47">
        <v>16</v>
      </c>
      <c r="H150" s="47">
        <v>8</v>
      </c>
      <c r="I150" s="47">
        <v>6</v>
      </c>
      <c r="J150" s="47">
        <v>166</v>
      </c>
      <c r="K150" s="56">
        <v>729.03</v>
      </c>
      <c r="L150" s="51">
        <v>42.21</v>
      </c>
    </row>
    <row r="151" spans="1:12" ht="15">
      <c r="A151" s="23"/>
      <c r="B151" s="15"/>
      <c r="C151" s="11"/>
      <c r="D151" s="49" t="s">
        <v>25</v>
      </c>
      <c r="E151" s="49" t="s">
        <v>51</v>
      </c>
      <c r="F151" s="48">
        <v>150</v>
      </c>
      <c r="G151" s="47">
        <v>3</v>
      </c>
      <c r="H151" s="47">
        <v>5</v>
      </c>
      <c r="I151" s="47">
        <v>24</v>
      </c>
      <c r="J151" s="47">
        <v>159</v>
      </c>
      <c r="K151" s="56">
        <v>226.01</v>
      </c>
      <c r="L151" s="51">
        <v>14.22</v>
      </c>
    </row>
    <row r="152" spans="1:12" ht="15">
      <c r="A152" s="23"/>
      <c r="B152" s="15"/>
      <c r="C152" s="11"/>
      <c r="D152" s="49" t="s">
        <v>39</v>
      </c>
      <c r="E152" s="49" t="s">
        <v>50</v>
      </c>
      <c r="F152" s="48">
        <v>200</v>
      </c>
      <c r="G152" s="47">
        <v>3</v>
      </c>
      <c r="H152" s="50"/>
      <c r="I152" s="47">
        <v>26</v>
      </c>
      <c r="J152" s="47">
        <v>171</v>
      </c>
      <c r="K152" s="56">
        <v>211.07</v>
      </c>
      <c r="L152" s="51">
        <v>3.86</v>
      </c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52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52"/>
    </row>
    <row r="155" spans="1:12" ht="1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52"/>
    </row>
    <row r="156" spans="1:12" ht="15">
      <c r="A156" s="24"/>
      <c r="B156" s="17"/>
      <c r="C156" s="8"/>
      <c r="D156" s="18" t="s">
        <v>29</v>
      </c>
      <c r="E156" s="9"/>
      <c r="F156" s="19">
        <f>SUM(F147:F155)</f>
        <v>700</v>
      </c>
      <c r="G156" s="19">
        <f>SUM(G147:G155)</f>
        <v>28</v>
      </c>
      <c r="H156" s="19">
        <f>SUM(H147:H155)</f>
        <v>20</v>
      </c>
      <c r="I156" s="19">
        <f>SUM(I147:I155)</f>
        <v>89</v>
      </c>
      <c r="J156" s="19">
        <f>SUM(J147:J155)</f>
        <v>707</v>
      </c>
      <c r="K156" s="25"/>
      <c r="L156" s="53">
        <f>SUM(L147:L155)</f>
        <v>75.92</v>
      </c>
    </row>
    <row r="157" spans="1:12" ht="15.75" thickBot="1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1200</v>
      </c>
      <c r="G157" s="32">
        <f t="shared" ref="G157" si="30">G146+G156</f>
        <v>55</v>
      </c>
      <c r="H157" s="32">
        <f t="shared" ref="H157" si="31">H146+H156</f>
        <v>35</v>
      </c>
      <c r="I157" s="32">
        <f t="shared" ref="I157" si="32">I146+I156</f>
        <v>174</v>
      </c>
      <c r="J157" s="32">
        <f t="shared" ref="J157:L157" si="33">J146+J156</f>
        <v>1349</v>
      </c>
      <c r="K157" s="57"/>
      <c r="L157" s="54">
        <f t="shared" si="33"/>
        <v>139.63</v>
      </c>
    </row>
    <row r="158" spans="1:12" ht="15">
      <c r="A158" s="20">
        <v>2</v>
      </c>
      <c r="B158" s="21">
        <v>4</v>
      </c>
      <c r="C158" s="22" t="s">
        <v>19</v>
      </c>
      <c r="D158" s="7" t="s">
        <v>27</v>
      </c>
      <c r="E158" s="49" t="s">
        <v>70</v>
      </c>
      <c r="F158" s="48">
        <v>35</v>
      </c>
      <c r="G158" s="47">
        <v>3</v>
      </c>
      <c r="H158" s="47">
        <v>1</v>
      </c>
      <c r="I158" s="47">
        <v>19</v>
      </c>
      <c r="J158" s="47">
        <v>97</v>
      </c>
      <c r="K158" s="60">
        <v>880.3</v>
      </c>
      <c r="L158" s="51">
        <v>2.13</v>
      </c>
    </row>
    <row r="159" spans="1:12" ht="15">
      <c r="A159" s="23"/>
      <c r="B159" s="15"/>
      <c r="C159" s="11"/>
      <c r="D159" s="49" t="s">
        <v>26</v>
      </c>
      <c r="E159" s="49" t="s">
        <v>47</v>
      </c>
      <c r="F159" s="48">
        <v>200</v>
      </c>
      <c r="G159" s="47">
        <v>1</v>
      </c>
      <c r="H159" s="50"/>
      <c r="I159" s="47">
        <v>28</v>
      </c>
      <c r="J159" s="47">
        <v>116</v>
      </c>
      <c r="K159" s="55">
        <v>949</v>
      </c>
      <c r="L159" s="51">
        <v>6.09</v>
      </c>
    </row>
    <row r="160" spans="1:12" ht="15">
      <c r="A160" s="23"/>
      <c r="B160" s="15"/>
      <c r="C160" s="11"/>
      <c r="D160" s="49" t="s">
        <v>24</v>
      </c>
      <c r="E160" s="49" t="s">
        <v>74</v>
      </c>
      <c r="F160" s="48">
        <v>90</v>
      </c>
      <c r="G160" s="47">
        <v>20</v>
      </c>
      <c r="H160" s="47">
        <v>7</v>
      </c>
      <c r="I160" s="47">
        <v>16</v>
      </c>
      <c r="J160" s="47">
        <v>207</v>
      </c>
      <c r="K160" s="56">
        <v>174.32</v>
      </c>
      <c r="L160" s="51">
        <v>39.26</v>
      </c>
    </row>
    <row r="161" spans="1:12" ht="15">
      <c r="A161" s="23"/>
      <c r="B161" s="15"/>
      <c r="C161" s="11"/>
      <c r="D161" s="49" t="s">
        <v>25</v>
      </c>
      <c r="E161" s="49" t="s">
        <v>42</v>
      </c>
      <c r="F161" s="48">
        <v>150</v>
      </c>
      <c r="G161" s="47">
        <v>4</v>
      </c>
      <c r="H161" s="47">
        <v>6</v>
      </c>
      <c r="I161" s="47">
        <v>39</v>
      </c>
      <c r="J161" s="47">
        <v>229</v>
      </c>
      <c r="K161" s="55">
        <v>229</v>
      </c>
      <c r="L161" s="51">
        <v>9.83</v>
      </c>
    </row>
    <row r="162" spans="1:12" ht="15">
      <c r="A162" s="23"/>
      <c r="B162" s="15"/>
      <c r="C162" s="11"/>
      <c r="D162" s="49" t="s">
        <v>28</v>
      </c>
      <c r="E162" s="49" t="s">
        <v>44</v>
      </c>
      <c r="F162" s="48">
        <v>25</v>
      </c>
      <c r="G162" s="47">
        <v>3</v>
      </c>
      <c r="H162" s="47">
        <v>1</v>
      </c>
      <c r="I162" s="47">
        <v>16</v>
      </c>
      <c r="J162" s="47">
        <v>85</v>
      </c>
      <c r="K162" s="55">
        <v>299</v>
      </c>
      <c r="L162" s="51">
        <v>1.88</v>
      </c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52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52"/>
    </row>
    <row r="165" spans="1:12" ht="15">
      <c r="A165" s="24"/>
      <c r="B165" s="17"/>
      <c r="C165" s="8"/>
      <c r="D165" s="18" t="s">
        <v>29</v>
      </c>
      <c r="E165" s="9"/>
      <c r="F165" s="19">
        <f>SUM(F158:F164)</f>
        <v>500</v>
      </c>
      <c r="G165" s="19">
        <f>SUM(G158:G164)</f>
        <v>31</v>
      </c>
      <c r="H165" s="19">
        <f>SUM(H158:H164)</f>
        <v>15</v>
      </c>
      <c r="I165" s="19">
        <f>SUM(I158:I164)</f>
        <v>118</v>
      </c>
      <c r="J165" s="19">
        <f>SUM(J158:J164)</f>
        <v>734</v>
      </c>
      <c r="K165" s="25"/>
      <c r="L165" s="53">
        <f>SUM(L158:L164)</f>
        <v>59.19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49" t="s">
        <v>26</v>
      </c>
      <c r="E166" s="49" t="s">
        <v>47</v>
      </c>
      <c r="F166" s="48">
        <v>200</v>
      </c>
      <c r="G166" s="47">
        <v>1</v>
      </c>
      <c r="H166" s="50"/>
      <c r="I166" s="47">
        <v>28</v>
      </c>
      <c r="J166" s="47">
        <v>116</v>
      </c>
      <c r="K166" s="55">
        <v>949</v>
      </c>
      <c r="L166" s="51">
        <v>6.09</v>
      </c>
    </row>
    <row r="167" spans="1:12" ht="15">
      <c r="A167" s="23"/>
      <c r="B167" s="15"/>
      <c r="C167" s="11"/>
      <c r="D167" s="49" t="s">
        <v>23</v>
      </c>
      <c r="E167" s="49" t="s">
        <v>75</v>
      </c>
      <c r="F167" s="48">
        <v>200</v>
      </c>
      <c r="G167" s="47">
        <v>1</v>
      </c>
      <c r="H167" s="47">
        <v>4</v>
      </c>
      <c r="I167" s="47">
        <v>7</v>
      </c>
      <c r="J167" s="47">
        <v>85</v>
      </c>
      <c r="K167" s="56">
        <v>46.15</v>
      </c>
      <c r="L167" s="51">
        <v>3.07</v>
      </c>
    </row>
    <row r="168" spans="1:12" ht="15">
      <c r="A168" s="23"/>
      <c r="B168" s="15"/>
      <c r="C168" s="11"/>
      <c r="D168" s="49" t="s">
        <v>23</v>
      </c>
      <c r="E168" s="49" t="s">
        <v>48</v>
      </c>
      <c r="F168" s="48">
        <v>10</v>
      </c>
      <c r="G168" s="50"/>
      <c r="H168" s="47">
        <v>2</v>
      </c>
      <c r="I168" s="50"/>
      <c r="J168" s="47">
        <v>16</v>
      </c>
      <c r="K168" s="55">
        <v>629</v>
      </c>
      <c r="L168" s="51">
        <v>3.22</v>
      </c>
    </row>
    <row r="169" spans="1:12" ht="15">
      <c r="A169" s="23"/>
      <c r="B169" s="15"/>
      <c r="C169" s="11"/>
      <c r="D169" s="49" t="s">
        <v>24</v>
      </c>
      <c r="E169" s="49" t="s">
        <v>74</v>
      </c>
      <c r="F169" s="48">
        <v>90</v>
      </c>
      <c r="G169" s="47">
        <v>20</v>
      </c>
      <c r="H169" s="47">
        <v>7</v>
      </c>
      <c r="I169" s="47">
        <v>16</v>
      </c>
      <c r="J169" s="47">
        <v>207</v>
      </c>
      <c r="K169" s="56">
        <v>174.32</v>
      </c>
      <c r="L169" s="51">
        <v>39.270000000000003</v>
      </c>
    </row>
    <row r="170" spans="1:12" ht="15">
      <c r="A170" s="23"/>
      <c r="B170" s="15"/>
      <c r="C170" s="11"/>
      <c r="D170" s="49" t="s">
        <v>25</v>
      </c>
      <c r="E170" s="49" t="s">
        <v>42</v>
      </c>
      <c r="F170" s="48">
        <v>150</v>
      </c>
      <c r="G170" s="47">
        <v>4</v>
      </c>
      <c r="H170" s="47">
        <v>6</v>
      </c>
      <c r="I170" s="47">
        <v>39</v>
      </c>
      <c r="J170" s="47">
        <v>229</v>
      </c>
      <c r="K170" s="55">
        <v>229</v>
      </c>
      <c r="L170" s="51">
        <v>9.83</v>
      </c>
    </row>
    <row r="171" spans="1:12" ht="15">
      <c r="A171" s="23"/>
      <c r="B171" s="15"/>
      <c r="C171" s="11"/>
      <c r="D171" s="49" t="s">
        <v>27</v>
      </c>
      <c r="E171" s="49" t="s">
        <v>71</v>
      </c>
      <c r="F171" s="48">
        <v>25</v>
      </c>
      <c r="G171" s="47">
        <v>2</v>
      </c>
      <c r="H171" s="47">
        <v>1</v>
      </c>
      <c r="I171" s="47">
        <v>13</v>
      </c>
      <c r="J171" s="47">
        <v>69</v>
      </c>
      <c r="K171" s="55">
        <v>35</v>
      </c>
      <c r="L171" s="51">
        <v>1.58</v>
      </c>
    </row>
    <row r="172" spans="1:12" ht="15">
      <c r="A172" s="23"/>
      <c r="B172" s="15"/>
      <c r="C172" s="11"/>
      <c r="D172" s="49" t="s">
        <v>28</v>
      </c>
      <c r="E172" s="49" t="s">
        <v>44</v>
      </c>
      <c r="F172" s="48">
        <v>25</v>
      </c>
      <c r="G172" s="47">
        <v>3</v>
      </c>
      <c r="H172" s="47">
        <v>1</v>
      </c>
      <c r="I172" s="47">
        <v>16</v>
      </c>
      <c r="J172" s="47">
        <v>85</v>
      </c>
      <c r="K172" s="55">
        <v>299</v>
      </c>
      <c r="L172" s="51">
        <v>1.88</v>
      </c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52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52"/>
    </row>
    <row r="175" spans="1:12" ht="15">
      <c r="A175" s="24"/>
      <c r="B175" s="17"/>
      <c r="C175" s="8"/>
      <c r="D175" s="18" t="s">
        <v>29</v>
      </c>
      <c r="E175" s="9"/>
      <c r="F175" s="19">
        <f>SUM(F166:F174)</f>
        <v>700</v>
      </c>
      <c r="G175" s="19">
        <f>SUM(G166:G174)</f>
        <v>31</v>
      </c>
      <c r="H175" s="19">
        <f>SUM(H166:H174)</f>
        <v>21</v>
      </c>
      <c r="I175" s="19">
        <f>SUM(I166:I174)</f>
        <v>119</v>
      </c>
      <c r="J175" s="19">
        <f>SUM(J166:J174)</f>
        <v>807</v>
      </c>
      <c r="K175" s="25"/>
      <c r="L175" s="53">
        <f>SUM(L166:L174)</f>
        <v>64.94</v>
      </c>
    </row>
    <row r="176" spans="1:12" ht="15.75" thickBot="1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1200</v>
      </c>
      <c r="G176" s="32">
        <f t="shared" ref="G176" si="34">G165+G175</f>
        <v>62</v>
      </c>
      <c r="H176" s="32">
        <f t="shared" ref="H176" si="35">H165+H175</f>
        <v>36</v>
      </c>
      <c r="I176" s="32">
        <f t="shared" ref="I176" si="36">I165+I175</f>
        <v>237</v>
      </c>
      <c r="J176" s="32">
        <f t="shared" ref="J176:L176" si="37">J165+J175</f>
        <v>1541</v>
      </c>
      <c r="K176" s="57"/>
      <c r="L176" s="54">
        <f t="shared" si="37"/>
        <v>124.13</v>
      </c>
    </row>
    <row r="177" spans="1:12" ht="15">
      <c r="A177" s="20">
        <v>2</v>
      </c>
      <c r="B177" s="21">
        <v>5</v>
      </c>
      <c r="C177" s="22" t="s">
        <v>19</v>
      </c>
      <c r="D177" s="7" t="s">
        <v>27</v>
      </c>
      <c r="E177" s="49" t="s">
        <v>67</v>
      </c>
      <c r="F177" s="48">
        <v>60</v>
      </c>
      <c r="G177" s="47">
        <v>5</v>
      </c>
      <c r="H177" s="47">
        <v>2</v>
      </c>
      <c r="I177" s="47">
        <v>33</v>
      </c>
      <c r="J177" s="47">
        <v>166</v>
      </c>
      <c r="K177" s="62">
        <v>880.25</v>
      </c>
      <c r="L177" s="51">
        <v>3.64</v>
      </c>
    </row>
    <row r="178" spans="1:12" ht="15">
      <c r="A178" s="23"/>
      <c r="B178" s="15"/>
      <c r="C178" s="11"/>
      <c r="D178" s="49" t="s">
        <v>24</v>
      </c>
      <c r="E178" s="49" t="s">
        <v>77</v>
      </c>
      <c r="F178" s="48">
        <v>90</v>
      </c>
      <c r="G178" s="47">
        <v>14</v>
      </c>
      <c r="H178" s="47">
        <v>17</v>
      </c>
      <c r="I178" s="47">
        <v>12</v>
      </c>
      <c r="J178" s="47">
        <v>254</v>
      </c>
      <c r="K178" s="56">
        <v>379.14</v>
      </c>
      <c r="L178" s="51">
        <v>40.36</v>
      </c>
    </row>
    <row r="179" spans="1:12" ht="15">
      <c r="A179" s="23"/>
      <c r="B179" s="15"/>
      <c r="C179" s="11"/>
      <c r="D179" s="49" t="s">
        <v>25</v>
      </c>
      <c r="E179" s="49" t="s">
        <v>76</v>
      </c>
      <c r="F179" s="48">
        <v>150</v>
      </c>
      <c r="G179" s="47">
        <v>2</v>
      </c>
      <c r="H179" s="47">
        <v>9</v>
      </c>
      <c r="I179" s="47">
        <v>21</v>
      </c>
      <c r="J179" s="47">
        <v>174</v>
      </c>
      <c r="K179" s="55">
        <v>232</v>
      </c>
      <c r="L179" s="51">
        <v>12.38</v>
      </c>
    </row>
    <row r="180" spans="1:12" ht="15">
      <c r="A180" s="23"/>
      <c r="B180" s="15"/>
      <c r="C180" s="11"/>
      <c r="D180" s="49" t="s">
        <v>25</v>
      </c>
      <c r="E180" s="49" t="s">
        <v>61</v>
      </c>
      <c r="F180" s="48">
        <v>207</v>
      </c>
      <c r="G180" s="50"/>
      <c r="H180" s="50"/>
      <c r="I180" s="47">
        <v>15</v>
      </c>
      <c r="J180" s="47">
        <v>57</v>
      </c>
      <c r="K180" s="61"/>
      <c r="L180" s="51">
        <v>3.36</v>
      </c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52"/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52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52"/>
    </row>
    <row r="184" spans="1:12" ht="15.75" customHeight="1">
      <c r="A184" s="24"/>
      <c r="B184" s="17"/>
      <c r="C184" s="8"/>
      <c r="D184" s="18" t="s">
        <v>29</v>
      </c>
      <c r="E184" s="9"/>
      <c r="F184" s="19">
        <f>SUM(F177:F183)</f>
        <v>507</v>
      </c>
      <c r="G184" s="19">
        <f>SUM(G177:G183)</f>
        <v>21</v>
      </c>
      <c r="H184" s="19">
        <f>SUM(H177:H183)</f>
        <v>28</v>
      </c>
      <c r="I184" s="19">
        <f>SUM(I177:I183)</f>
        <v>81</v>
      </c>
      <c r="J184" s="19">
        <f>SUM(J177:J183)</f>
        <v>651</v>
      </c>
      <c r="K184" s="25"/>
      <c r="L184" s="53">
        <f>SUM(L177:L183)</f>
        <v>59.74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27</v>
      </c>
      <c r="E185" s="49" t="s">
        <v>67</v>
      </c>
      <c r="F185" s="48">
        <v>60</v>
      </c>
      <c r="G185" s="47">
        <v>5</v>
      </c>
      <c r="H185" s="47">
        <v>2</v>
      </c>
      <c r="I185" s="47">
        <v>33</v>
      </c>
      <c r="J185" s="47">
        <v>166</v>
      </c>
      <c r="K185" s="56">
        <v>880.25</v>
      </c>
      <c r="L185" s="51">
        <v>3.64</v>
      </c>
    </row>
    <row r="186" spans="1:12" ht="15">
      <c r="A186" s="23"/>
      <c r="B186" s="15"/>
      <c r="C186" s="11"/>
      <c r="D186" s="49" t="s">
        <v>23</v>
      </c>
      <c r="E186" s="49" t="s">
        <v>62</v>
      </c>
      <c r="F186" s="48">
        <v>200</v>
      </c>
      <c r="G186" s="47">
        <v>2</v>
      </c>
      <c r="H186" s="47">
        <v>3</v>
      </c>
      <c r="I186" s="47">
        <v>14</v>
      </c>
      <c r="J186" s="47">
        <v>93</v>
      </c>
      <c r="K186" s="56">
        <v>56.26</v>
      </c>
      <c r="L186" s="51">
        <v>10.57</v>
      </c>
    </row>
    <row r="187" spans="1:12" ht="15">
      <c r="A187" s="23"/>
      <c r="B187" s="15"/>
      <c r="C187" s="11"/>
      <c r="D187" s="49" t="s">
        <v>23</v>
      </c>
      <c r="E187" s="49" t="s">
        <v>48</v>
      </c>
      <c r="F187" s="48">
        <v>10</v>
      </c>
      <c r="G187" s="50"/>
      <c r="H187" s="47">
        <v>2</v>
      </c>
      <c r="I187" s="50"/>
      <c r="J187" s="47">
        <v>16</v>
      </c>
      <c r="K187" s="55">
        <v>629</v>
      </c>
      <c r="L187" s="51">
        <v>3.22</v>
      </c>
    </row>
    <row r="188" spans="1:12" ht="15">
      <c r="A188" s="23"/>
      <c r="B188" s="15"/>
      <c r="C188" s="11"/>
      <c r="D188" s="49" t="s">
        <v>24</v>
      </c>
      <c r="E188" s="49" t="s">
        <v>77</v>
      </c>
      <c r="F188" s="48">
        <v>90</v>
      </c>
      <c r="G188" s="47">
        <v>14</v>
      </c>
      <c r="H188" s="47">
        <v>17</v>
      </c>
      <c r="I188" s="47">
        <v>12</v>
      </c>
      <c r="J188" s="47">
        <v>254</v>
      </c>
      <c r="K188" s="56">
        <v>379.14</v>
      </c>
      <c r="L188" s="51">
        <v>40.36</v>
      </c>
    </row>
    <row r="189" spans="1:12" ht="15">
      <c r="A189" s="23"/>
      <c r="B189" s="15"/>
      <c r="C189" s="11"/>
      <c r="D189" s="49" t="s">
        <v>25</v>
      </c>
      <c r="E189" s="49" t="s">
        <v>76</v>
      </c>
      <c r="F189" s="48">
        <v>150</v>
      </c>
      <c r="G189" s="47">
        <v>2</v>
      </c>
      <c r="H189" s="47">
        <v>9</v>
      </c>
      <c r="I189" s="47">
        <v>21</v>
      </c>
      <c r="J189" s="47">
        <v>174</v>
      </c>
      <c r="K189" s="55">
        <v>232</v>
      </c>
      <c r="L189" s="51">
        <v>12.38</v>
      </c>
    </row>
    <row r="190" spans="1:12" ht="15">
      <c r="A190" s="23"/>
      <c r="B190" s="15"/>
      <c r="C190" s="11"/>
      <c r="D190" s="49" t="s">
        <v>25</v>
      </c>
      <c r="E190" s="49" t="s">
        <v>61</v>
      </c>
      <c r="F190" s="48">
        <v>207</v>
      </c>
      <c r="G190" s="50"/>
      <c r="H190" s="50"/>
      <c r="I190" s="47">
        <v>15</v>
      </c>
      <c r="J190" s="47">
        <v>57</v>
      </c>
      <c r="K190" s="61"/>
      <c r="L190" s="51">
        <v>3.36</v>
      </c>
    </row>
    <row r="191" spans="1:12" ht="15">
      <c r="A191" s="23"/>
      <c r="B191" s="15"/>
      <c r="C191" s="11"/>
      <c r="D191" s="7" t="s">
        <v>28</v>
      </c>
      <c r="E191" s="38"/>
      <c r="F191" s="39"/>
      <c r="G191" s="39"/>
      <c r="H191" s="39"/>
      <c r="I191" s="39"/>
      <c r="J191" s="39"/>
      <c r="K191" s="40"/>
      <c r="L191" s="52"/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52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52"/>
    </row>
    <row r="194" spans="1:12" ht="15">
      <c r="A194" s="24"/>
      <c r="B194" s="17"/>
      <c r="C194" s="8"/>
      <c r="D194" s="18" t="s">
        <v>29</v>
      </c>
      <c r="E194" s="9"/>
      <c r="F194" s="19">
        <f>SUM(F185:F193)</f>
        <v>717</v>
      </c>
      <c r="G194" s="19">
        <f t="shared" ref="G194:J194" si="38">SUM(G185:G193)</f>
        <v>23</v>
      </c>
      <c r="H194" s="19">
        <f t="shared" si="38"/>
        <v>33</v>
      </c>
      <c r="I194" s="19">
        <f t="shared" si="38"/>
        <v>95</v>
      </c>
      <c r="J194" s="19">
        <f t="shared" si="38"/>
        <v>760</v>
      </c>
      <c r="K194" s="25"/>
      <c r="L194" s="53">
        <f t="shared" ref="L194" si="39">SUM(L185:L193)</f>
        <v>73.53</v>
      </c>
    </row>
    <row r="195" spans="1:12" ht="15.75" thickBot="1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1224</v>
      </c>
      <c r="G195" s="32">
        <f t="shared" ref="G195" si="40">G184+G194</f>
        <v>44</v>
      </c>
      <c r="H195" s="32">
        <f t="shared" ref="H195" si="41">H184+H194</f>
        <v>61</v>
      </c>
      <c r="I195" s="32">
        <f t="shared" ref="I195" si="42">I184+I194</f>
        <v>176</v>
      </c>
      <c r="J195" s="32">
        <f t="shared" ref="J195:L195" si="43">J184+J194</f>
        <v>1411</v>
      </c>
      <c r="K195" s="57"/>
      <c r="L195" s="54">
        <f t="shared" si="43"/>
        <v>133.27000000000001</v>
      </c>
    </row>
    <row r="196" spans="1:12" ht="13.5" thickBot="1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1193.8</v>
      </c>
      <c r="G196" s="34">
        <f t="shared" ref="G196:J196" si="44">(G24+G43+G62+G81+G100+G119+G138+G157+G176+G195)/(IF(G24=0,0,1)+IF(G43=0,0,1)+IF(G62=0,0,1)+IF(G81=0,0,1)+IF(G100=0,0,1)+IF(G119=0,0,1)+IF(G138=0,0,1)+IF(G157=0,0,1)+IF(G176=0,0,1)+IF(G195=0,0,1))</f>
        <v>53.6</v>
      </c>
      <c r="H196" s="34">
        <f t="shared" si="44"/>
        <v>56.1</v>
      </c>
      <c r="I196" s="34">
        <f t="shared" si="44"/>
        <v>207</v>
      </c>
      <c r="J196" s="34">
        <f t="shared" si="44"/>
        <v>1569.6</v>
      </c>
      <c r="K196" s="85"/>
      <c r="L196" s="84">
        <f t="shared" ref="L196" si="45">(L24+L43+L62+L81+L100+L119+L138+L157+L176+L195)/(IF(L24=0,0,1)+IF(L43=0,0,1)+IF(L62=0,0,1)+IF(L81=0,0,1)+IF(L100=0,0,1)+IF(L119=0,0,1)+IF(L138=0,0,1)+IF(L157=0,0,1)+IF(L176=0,0,1)+IF(L195=0,0,1))</f>
        <v>128.74699999999999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  <ignoredErrors>
    <ignoredError sqref="F13:L13 F99:L9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dcterms:created xsi:type="dcterms:W3CDTF">2022-05-16T14:23:56Z</dcterms:created>
  <dcterms:modified xsi:type="dcterms:W3CDTF">2024-11-04T07:29:46Z</dcterms:modified>
</cp:coreProperties>
</file>